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645" yWindow="0" windowWidth="19320" windowHeight="12120" tabRatio="940"/>
  </bookViews>
  <sheets>
    <sheet name="CB NHL" sheetId="2" r:id="rId1"/>
    <sheet name="NB NHL" sheetId="27" r:id="rId2"/>
    <sheet name="CB Landslag" sheetId="28" r:id="rId3"/>
    <sheet name="NB Landslag" sheetId="29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29"/>
  <c r="J102"/>
  <c r="K102"/>
  <c r="I102"/>
  <c r="J101"/>
  <c r="K101"/>
  <c r="I101"/>
  <c r="J100"/>
  <c r="K100"/>
  <c r="I100"/>
  <c r="J99"/>
  <c r="K99"/>
  <c r="I99"/>
  <c r="J98"/>
  <c r="K98"/>
  <c r="I98"/>
  <c r="J97"/>
  <c r="K97"/>
  <c r="I97"/>
  <c r="J96"/>
  <c r="K96"/>
  <c r="I96"/>
  <c r="J95"/>
  <c r="K95"/>
  <c r="I95"/>
  <c r="J94"/>
  <c r="K94"/>
  <c r="I94"/>
  <c r="J93"/>
  <c r="K93"/>
  <c r="I93"/>
  <c r="J92"/>
  <c r="K92"/>
  <c r="I92"/>
  <c r="J91"/>
  <c r="K91"/>
  <c r="I91"/>
  <c r="J90"/>
  <c r="K90"/>
  <c r="I90"/>
  <c r="J89"/>
  <c r="K89"/>
  <c r="I89"/>
  <c r="J88"/>
  <c r="K88"/>
  <c r="I88"/>
  <c r="J87"/>
  <c r="K87"/>
  <c r="I87"/>
  <c r="J86"/>
  <c r="K86"/>
  <c r="I86"/>
  <c r="J85"/>
  <c r="K85"/>
  <c r="I85"/>
  <c r="J84"/>
  <c r="K84"/>
  <c r="I84"/>
  <c r="J83"/>
  <c r="K83"/>
  <c r="I83"/>
  <c r="J82"/>
  <c r="K82"/>
  <c r="I82"/>
  <c r="J81"/>
  <c r="K81"/>
  <c r="I81"/>
  <c r="J80"/>
  <c r="K80"/>
  <c r="I80"/>
  <c r="J79"/>
  <c r="K79"/>
  <c r="I79"/>
  <c r="J78"/>
  <c r="K78"/>
  <c r="I78"/>
  <c r="J77"/>
  <c r="K77"/>
  <c r="I77"/>
  <c r="J76"/>
  <c r="K76"/>
  <c r="I76"/>
  <c r="J75"/>
  <c r="K75"/>
  <c r="I75"/>
  <c r="J74"/>
  <c r="K74"/>
  <c r="I74"/>
  <c r="J73"/>
  <c r="K73"/>
  <c r="I73"/>
  <c r="J72"/>
  <c r="K72"/>
  <c r="I72"/>
  <c r="J71"/>
  <c r="K71"/>
  <c r="I71"/>
  <c r="J70"/>
  <c r="K70"/>
  <c r="I70"/>
  <c r="J69"/>
  <c r="K69"/>
  <c r="I69"/>
  <c r="J68"/>
  <c r="K68"/>
  <c r="I68"/>
  <c r="J67"/>
  <c r="K67"/>
  <c r="I67"/>
  <c r="J66"/>
  <c r="K66"/>
  <c r="I66"/>
  <c r="J65"/>
  <c r="K65"/>
  <c r="I65"/>
  <c r="J64"/>
  <c r="K64"/>
  <c r="I64"/>
  <c r="J63"/>
  <c r="K63"/>
  <c r="I63"/>
  <c r="J62"/>
  <c r="K62"/>
  <c r="I62"/>
  <c r="J61"/>
  <c r="K61"/>
  <c r="I61"/>
  <c r="J60"/>
  <c r="K60"/>
  <c r="I60"/>
  <c r="J59"/>
  <c r="K59"/>
  <c r="I59"/>
  <c r="J58"/>
  <c r="K58"/>
  <c r="I58"/>
  <c r="J57"/>
  <c r="K57"/>
  <c r="I57"/>
  <c r="J56"/>
  <c r="K56"/>
  <c r="I56"/>
  <c r="J55"/>
  <c r="K55"/>
  <c r="I55"/>
  <c r="J54"/>
  <c r="K54"/>
  <c r="I54"/>
  <c r="J53"/>
  <c r="K53"/>
  <c r="I53"/>
  <c r="J52"/>
  <c r="K52"/>
  <c r="I52"/>
  <c r="J51"/>
  <c r="K51"/>
  <c r="I51"/>
  <c r="J50"/>
  <c r="K50"/>
  <c r="I50"/>
  <c r="J49"/>
  <c r="K49"/>
  <c r="I49"/>
  <c r="J48"/>
  <c r="K48"/>
  <c r="I48"/>
  <c r="J47"/>
  <c r="K47"/>
  <c r="I47"/>
  <c r="J46"/>
  <c r="K46"/>
  <c r="I46"/>
  <c r="J45"/>
  <c r="K45"/>
  <c r="I45"/>
  <c r="J44"/>
  <c r="K44"/>
  <c r="I44"/>
  <c r="J43"/>
  <c r="K43"/>
  <c r="I43"/>
  <c r="J42"/>
  <c r="K42"/>
  <c r="I42"/>
  <c r="J41"/>
  <c r="K41"/>
  <c r="I41"/>
  <c r="J40"/>
  <c r="K40"/>
  <c r="I40"/>
  <c r="J39"/>
  <c r="K39"/>
  <c r="I39"/>
  <c r="J38"/>
  <c r="K38"/>
  <c r="I38"/>
  <c r="J37"/>
  <c r="K37"/>
  <c r="I37"/>
  <c r="J36"/>
  <c r="K36"/>
  <c r="I36"/>
  <c r="J35"/>
  <c r="K35"/>
  <c r="I35"/>
  <c r="J34"/>
  <c r="K34"/>
  <c r="I34"/>
  <c r="J33"/>
  <c r="K33"/>
  <c r="I33"/>
  <c r="J32"/>
  <c r="K32"/>
  <c r="I32"/>
  <c r="J31"/>
  <c r="K31"/>
  <c r="I31"/>
  <c r="J30"/>
  <c r="K30"/>
  <c r="I30"/>
  <c r="J29"/>
  <c r="K29"/>
  <c r="I29"/>
  <c r="J28"/>
  <c r="K28"/>
  <c r="I28"/>
  <c r="J27"/>
  <c r="K27"/>
  <c r="I27"/>
  <c r="J26"/>
  <c r="K26"/>
  <c r="I26"/>
  <c r="J25"/>
  <c r="K25"/>
  <c r="I25"/>
  <c r="J24"/>
  <c r="K24"/>
  <c r="I24"/>
  <c r="J23"/>
  <c r="K23"/>
  <c r="I23"/>
  <c r="J22"/>
  <c r="K22"/>
  <c r="I22"/>
  <c r="J21"/>
  <c r="K21"/>
  <c r="I21"/>
  <c r="J20"/>
  <c r="K20"/>
  <c r="I20"/>
  <c r="J19"/>
  <c r="K19"/>
  <c r="I19"/>
  <c r="J16"/>
  <c r="K16"/>
  <c r="I16"/>
  <c r="J18"/>
  <c r="K18"/>
  <c r="I18"/>
  <c r="J11"/>
  <c r="K11"/>
  <c r="I11"/>
  <c r="J9"/>
  <c r="K9"/>
  <c r="I9"/>
  <c r="J13"/>
  <c r="K13"/>
  <c r="I13"/>
  <c r="J7"/>
  <c r="K7"/>
  <c r="I7"/>
  <c r="O12"/>
  <c r="J14"/>
  <c r="K14"/>
  <c r="I14"/>
  <c r="R11"/>
  <c r="J3"/>
  <c r="K3"/>
  <c r="I3"/>
  <c r="R10"/>
  <c r="R13"/>
  <c r="O10"/>
  <c r="O13"/>
  <c r="J6"/>
  <c r="K6"/>
  <c r="I6"/>
  <c r="J15"/>
  <c r="K15"/>
  <c r="I15"/>
  <c r="R8"/>
  <c r="Q8"/>
  <c r="P8"/>
  <c r="O8"/>
  <c r="J5"/>
  <c r="K5"/>
  <c r="I5"/>
  <c r="J8"/>
  <c r="K8"/>
  <c r="I8"/>
  <c r="J10"/>
  <c r="K10"/>
  <c r="I10"/>
  <c r="J12"/>
  <c r="K12"/>
  <c r="I12"/>
  <c r="J17"/>
  <c r="K17"/>
  <c r="I17"/>
  <c r="J4"/>
  <c r="K4"/>
  <c r="I4"/>
  <c r="J102" i="28"/>
  <c r="K102"/>
  <c r="I102"/>
  <c r="J101"/>
  <c r="K101"/>
  <c r="I101"/>
  <c r="J100"/>
  <c r="K100"/>
  <c r="I100"/>
  <c r="J99"/>
  <c r="K99"/>
  <c r="I99"/>
  <c r="J98"/>
  <c r="K98"/>
  <c r="I98"/>
  <c r="J97"/>
  <c r="K97"/>
  <c r="I97"/>
  <c r="J96"/>
  <c r="K96"/>
  <c r="I96"/>
  <c r="J95"/>
  <c r="K95"/>
  <c r="I95"/>
  <c r="J94"/>
  <c r="K94"/>
  <c r="I94"/>
  <c r="J93"/>
  <c r="K93"/>
  <c r="I93"/>
  <c r="J92"/>
  <c r="K92"/>
  <c r="I92"/>
  <c r="J91"/>
  <c r="K91"/>
  <c r="I91"/>
  <c r="J90"/>
  <c r="K90"/>
  <c r="I90"/>
  <c r="J89"/>
  <c r="K89"/>
  <c r="I89"/>
  <c r="J88"/>
  <c r="K88"/>
  <c r="I88"/>
  <c r="J87"/>
  <c r="K87"/>
  <c r="I87"/>
  <c r="J86"/>
  <c r="K86"/>
  <c r="I86"/>
  <c r="J85"/>
  <c r="K85"/>
  <c r="I85"/>
  <c r="J84"/>
  <c r="K84"/>
  <c r="I84"/>
  <c r="J83"/>
  <c r="K83"/>
  <c r="I83"/>
  <c r="J82"/>
  <c r="K82"/>
  <c r="I82"/>
  <c r="J81"/>
  <c r="K81"/>
  <c r="I81"/>
  <c r="J80"/>
  <c r="K80"/>
  <c r="I80"/>
  <c r="J79"/>
  <c r="K79"/>
  <c r="I79"/>
  <c r="J78"/>
  <c r="K78"/>
  <c r="I78"/>
  <c r="J77"/>
  <c r="K77"/>
  <c r="I77"/>
  <c r="J76"/>
  <c r="K76"/>
  <c r="I76"/>
  <c r="J75"/>
  <c r="K75"/>
  <c r="I75"/>
  <c r="J74"/>
  <c r="K74"/>
  <c r="I74"/>
  <c r="J73"/>
  <c r="K73"/>
  <c r="I73"/>
  <c r="J72"/>
  <c r="K72"/>
  <c r="I72"/>
  <c r="J71"/>
  <c r="K71"/>
  <c r="I71"/>
  <c r="J70"/>
  <c r="K70"/>
  <c r="I70"/>
  <c r="J69"/>
  <c r="K69"/>
  <c r="I69"/>
  <c r="J68"/>
  <c r="K68"/>
  <c r="I68"/>
  <c r="J67"/>
  <c r="K67"/>
  <c r="I67"/>
  <c r="J66"/>
  <c r="K66"/>
  <c r="I66"/>
  <c r="J65"/>
  <c r="K65"/>
  <c r="I65"/>
  <c r="J64"/>
  <c r="K64"/>
  <c r="I64"/>
  <c r="J63"/>
  <c r="K63"/>
  <c r="I63"/>
  <c r="J62"/>
  <c r="K62"/>
  <c r="I62"/>
  <c r="J61"/>
  <c r="K61"/>
  <c r="I61"/>
  <c r="J60"/>
  <c r="K60"/>
  <c r="I60"/>
  <c r="J59"/>
  <c r="K59"/>
  <c r="I59"/>
  <c r="J58"/>
  <c r="K58"/>
  <c r="I58"/>
  <c r="J57"/>
  <c r="K57"/>
  <c r="I57"/>
  <c r="J56"/>
  <c r="K56"/>
  <c r="I56"/>
  <c r="J55"/>
  <c r="K55"/>
  <c r="I55"/>
  <c r="J54"/>
  <c r="K54"/>
  <c r="I54"/>
  <c r="J53"/>
  <c r="K53"/>
  <c r="I53"/>
  <c r="J52"/>
  <c r="K52"/>
  <c r="I52"/>
  <c r="J51"/>
  <c r="K51"/>
  <c r="I51"/>
  <c r="J50"/>
  <c r="K50"/>
  <c r="I50"/>
  <c r="J49"/>
  <c r="K49"/>
  <c r="I49"/>
  <c r="J48"/>
  <c r="K48"/>
  <c r="I48"/>
  <c r="J47"/>
  <c r="K47"/>
  <c r="I47"/>
  <c r="J46"/>
  <c r="K46"/>
  <c r="I46"/>
  <c r="J45"/>
  <c r="K45"/>
  <c r="I45"/>
  <c r="J44"/>
  <c r="K44"/>
  <c r="I44"/>
  <c r="J43"/>
  <c r="K43"/>
  <c r="I43"/>
  <c r="J42"/>
  <c r="K42"/>
  <c r="I42"/>
  <c r="J41"/>
  <c r="K41"/>
  <c r="I41"/>
  <c r="J40"/>
  <c r="K40"/>
  <c r="I40"/>
  <c r="J39"/>
  <c r="K39"/>
  <c r="I39"/>
  <c r="J38"/>
  <c r="K38"/>
  <c r="I38"/>
  <c r="J37"/>
  <c r="K37"/>
  <c r="I37"/>
  <c r="J36"/>
  <c r="K36"/>
  <c r="I36"/>
  <c r="J35"/>
  <c r="K35"/>
  <c r="I35"/>
  <c r="J34"/>
  <c r="K34"/>
  <c r="I34"/>
  <c r="J33"/>
  <c r="K33"/>
  <c r="I33"/>
  <c r="J32"/>
  <c r="K32"/>
  <c r="I32"/>
  <c r="J31"/>
  <c r="K31"/>
  <c r="I31"/>
  <c r="J30"/>
  <c r="K30"/>
  <c r="I30"/>
  <c r="J29"/>
  <c r="K29"/>
  <c r="I29"/>
  <c r="J28"/>
  <c r="K28"/>
  <c r="I28"/>
  <c r="J27"/>
  <c r="K27"/>
  <c r="I27"/>
  <c r="J26"/>
  <c r="K26"/>
  <c r="I26"/>
  <c r="J25"/>
  <c r="K25"/>
  <c r="I25"/>
  <c r="J24"/>
  <c r="K24"/>
  <c r="I24"/>
  <c r="J23"/>
  <c r="K23"/>
  <c r="I23"/>
  <c r="J22"/>
  <c r="K22"/>
  <c r="I22"/>
  <c r="J21"/>
  <c r="K21"/>
  <c r="I21"/>
  <c r="J8"/>
  <c r="K8"/>
  <c r="I8"/>
  <c r="J13"/>
  <c r="K13"/>
  <c r="I13"/>
  <c r="J16"/>
  <c r="K16"/>
  <c r="I16"/>
  <c r="J17"/>
  <c r="K17"/>
  <c r="I17"/>
  <c r="J3"/>
  <c r="K3"/>
  <c r="I3"/>
  <c r="J14"/>
  <c r="K14"/>
  <c r="I14"/>
  <c r="J7"/>
  <c r="K7"/>
  <c r="I7"/>
  <c r="J4"/>
  <c r="K4"/>
  <c r="I4"/>
  <c r="O12"/>
  <c r="J10"/>
  <c r="K10"/>
  <c r="I10"/>
  <c r="R11"/>
  <c r="O11"/>
  <c r="J9"/>
  <c r="K9"/>
  <c r="I9"/>
  <c r="R10"/>
  <c r="R13"/>
  <c r="O10"/>
  <c r="O13"/>
  <c r="J11"/>
  <c r="K11"/>
  <c r="I11"/>
  <c r="J19"/>
  <c r="K19"/>
  <c r="I19"/>
  <c r="R8"/>
  <c r="Q8"/>
  <c r="P8"/>
  <c r="O8"/>
  <c r="J5"/>
  <c r="K5"/>
  <c r="I5"/>
  <c r="J20"/>
  <c r="K20"/>
  <c r="I20"/>
  <c r="J18"/>
  <c r="K18"/>
  <c r="I18"/>
  <c r="J6"/>
  <c r="K6"/>
  <c r="I6"/>
  <c r="J12"/>
  <c r="K12"/>
  <c r="I12"/>
  <c r="J15"/>
  <c r="K15"/>
  <c r="I15"/>
  <c r="J102" i="27"/>
  <c r="K102"/>
  <c r="I102"/>
  <c r="J101"/>
  <c r="K101"/>
  <c r="I101"/>
  <c r="J100"/>
  <c r="K100"/>
  <c r="I100"/>
  <c r="J99"/>
  <c r="K99"/>
  <c r="I99"/>
  <c r="J98"/>
  <c r="K98"/>
  <c r="I98"/>
  <c r="J97"/>
  <c r="K97"/>
  <c r="I97"/>
  <c r="J96"/>
  <c r="K96"/>
  <c r="I96"/>
  <c r="J95"/>
  <c r="K95"/>
  <c r="I95"/>
  <c r="J94"/>
  <c r="K94"/>
  <c r="I94"/>
  <c r="J93"/>
  <c r="K93"/>
  <c r="I93"/>
  <c r="J92"/>
  <c r="K92"/>
  <c r="I92"/>
  <c r="J91"/>
  <c r="K91"/>
  <c r="I91"/>
  <c r="J90"/>
  <c r="K90"/>
  <c r="I90"/>
  <c r="J89"/>
  <c r="K89"/>
  <c r="I89"/>
  <c r="J88"/>
  <c r="K88"/>
  <c r="I88"/>
  <c r="J87"/>
  <c r="K87"/>
  <c r="I87"/>
  <c r="J86"/>
  <c r="K86"/>
  <c r="I86"/>
  <c r="J85"/>
  <c r="K85"/>
  <c r="I85"/>
  <c r="J84"/>
  <c r="K84"/>
  <c r="I84"/>
  <c r="J83"/>
  <c r="K83"/>
  <c r="I83"/>
  <c r="J82"/>
  <c r="K82"/>
  <c r="I82"/>
  <c r="J81"/>
  <c r="K81"/>
  <c r="I81"/>
  <c r="J80"/>
  <c r="K80"/>
  <c r="I80"/>
  <c r="J79"/>
  <c r="K79"/>
  <c r="I79"/>
  <c r="J78"/>
  <c r="K78"/>
  <c r="I78"/>
  <c r="J77"/>
  <c r="K77"/>
  <c r="I77"/>
  <c r="J76"/>
  <c r="K76"/>
  <c r="I76"/>
  <c r="J75"/>
  <c r="K75"/>
  <c r="I75"/>
  <c r="J74"/>
  <c r="K74"/>
  <c r="I74"/>
  <c r="J73"/>
  <c r="K73"/>
  <c r="I73"/>
  <c r="J72"/>
  <c r="K72"/>
  <c r="I72"/>
  <c r="J71"/>
  <c r="K71"/>
  <c r="I71"/>
  <c r="J70"/>
  <c r="K70"/>
  <c r="I70"/>
  <c r="J69"/>
  <c r="K69"/>
  <c r="I69"/>
  <c r="J68"/>
  <c r="K68"/>
  <c r="I68"/>
  <c r="J67"/>
  <c r="K67"/>
  <c r="I67"/>
  <c r="J66"/>
  <c r="K66"/>
  <c r="I66"/>
  <c r="J65"/>
  <c r="K65"/>
  <c r="I65"/>
  <c r="J64"/>
  <c r="K64"/>
  <c r="I64"/>
  <c r="J63"/>
  <c r="K63"/>
  <c r="I63"/>
  <c r="J62"/>
  <c r="K62"/>
  <c r="I62"/>
  <c r="J61"/>
  <c r="K61"/>
  <c r="I61"/>
  <c r="J60"/>
  <c r="K60"/>
  <c r="I60"/>
  <c r="J59"/>
  <c r="K59"/>
  <c r="I59"/>
  <c r="J58"/>
  <c r="K58"/>
  <c r="I58"/>
  <c r="J57"/>
  <c r="K57"/>
  <c r="I57"/>
  <c r="J56"/>
  <c r="K56"/>
  <c r="I56"/>
  <c r="J55"/>
  <c r="K55"/>
  <c r="I55"/>
  <c r="J54"/>
  <c r="K54"/>
  <c r="I54"/>
  <c r="J53"/>
  <c r="K53"/>
  <c r="I53"/>
  <c r="J52"/>
  <c r="K52"/>
  <c r="I52"/>
  <c r="J51"/>
  <c r="K51"/>
  <c r="I51"/>
  <c r="J50"/>
  <c r="K50"/>
  <c r="I50"/>
  <c r="J49"/>
  <c r="K49"/>
  <c r="I49"/>
  <c r="J48"/>
  <c r="K48"/>
  <c r="I48"/>
  <c r="J47"/>
  <c r="K47"/>
  <c r="I47"/>
  <c r="J46"/>
  <c r="K46"/>
  <c r="I46"/>
  <c r="J45"/>
  <c r="K45"/>
  <c r="I45"/>
  <c r="J44"/>
  <c r="K44"/>
  <c r="I44"/>
  <c r="J43"/>
  <c r="K43"/>
  <c r="I43"/>
  <c r="J42"/>
  <c r="K42"/>
  <c r="I42"/>
  <c r="J41"/>
  <c r="K41"/>
  <c r="I41"/>
  <c r="J40"/>
  <c r="K40"/>
  <c r="I40"/>
  <c r="J39"/>
  <c r="K39"/>
  <c r="I39"/>
  <c r="J38"/>
  <c r="K38"/>
  <c r="I38"/>
  <c r="J37"/>
  <c r="K37"/>
  <c r="I37"/>
  <c r="J36"/>
  <c r="K36"/>
  <c r="I36"/>
  <c r="J35"/>
  <c r="K35"/>
  <c r="I35"/>
  <c r="J34"/>
  <c r="K34"/>
  <c r="I34"/>
  <c r="J33"/>
  <c r="K33"/>
  <c r="I33"/>
  <c r="J32"/>
  <c r="K32"/>
  <c r="I32"/>
  <c r="J31"/>
  <c r="K31"/>
  <c r="I31"/>
  <c r="J30"/>
  <c r="K30"/>
  <c r="I30"/>
  <c r="J29"/>
  <c r="K29"/>
  <c r="I29"/>
  <c r="J28"/>
  <c r="K28"/>
  <c r="I28"/>
  <c r="J27"/>
  <c r="K27"/>
  <c r="I27"/>
  <c r="J26"/>
  <c r="K26"/>
  <c r="I26"/>
  <c r="J25"/>
  <c r="K25"/>
  <c r="I25"/>
  <c r="J12"/>
  <c r="K12"/>
  <c r="I12"/>
  <c r="J15"/>
  <c r="K15"/>
  <c r="I15"/>
  <c r="J8"/>
  <c r="K8"/>
  <c r="I8"/>
  <c r="J21"/>
  <c r="K21"/>
  <c r="I21"/>
  <c r="J17"/>
  <c r="K17"/>
  <c r="I17"/>
  <c r="J6"/>
  <c r="K6"/>
  <c r="I6"/>
  <c r="J7"/>
  <c r="K7"/>
  <c r="I7"/>
  <c r="J5"/>
  <c r="K5"/>
  <c r="I5"/>
  <c r="J3"/>
  <c r="K3"/>
  <c r="I3"/>
  <c r="J20"/>
  <c r="K20"/>
  <c r="I20"/>
  <c r="J11"/>
  <c r="K11"/>
  <c r="I11"/>
  <c r="J4"/>
  <c r="K4"/>
  <c r="I4"/>
  <c r="O12"/>
  <c r="J22"/>
  <c r="K22"/>
  <c r="I22"/>
  <c r="R11"/>
  <c r="R10"/>
  <c r="R13"/>
  <c r="O11"/>
  <c r="J18"/>
  <c r="K18"/>
  <c r="I18"/>
  <c r="R12"/>
  <c r="O10"/>
  <c r="O13"/>
  <c r="J9"/>
  <c r="K9"/>
  <c r="I9"/>
  <c r="J19"/>
  <c r="K19"/>
  <c r="I19"/>
  <c r="R8"/>
  <c r="Q8"/>
  <c r="P8"/>
  <c r="O8"/>
  <c r="J23"/>
  <c r="K23"/>
  <c r="I23"/>
  <c r="J10"/>
  <c r="K10"/>
  <c r="I10"/>
  <c r="J24"/>
  <c r="K24"/>
  <c r="I24"/>
  <c r="J14"/>
  <c r="K14"/>
  <c r="I14"/>
  <c r="J16"/>
  <c r="K16"/>
  <c r="I16"/>
  <c r="J13"/>
  <c r="K13"/>
  <c r="I13"/>
  <c r="R8" i="2"/>
  <c r="Q8"/>
  <c r="P8"/>
  <c r="O8"/>
  <c r="R12" i="29"/>
  <c r="R12" i="28"/>
  <c r="O12" i="2"/>
  <c r="R11"/>
  <c r="O11"/>
  <c r="R10"/>
  <c r="O10"/>
  <c r="O13"/>
  <c r="R12"/>
  <c r="R13"/>
  <c r="J102"/>
  <c r="K102"/>
  <c r="I102"/>
  <c r="J101"/>
  <c r="K101"/>
  <c r="I101"/>
  <c r="J100"/>
  <c r="K100"/>
  <c r="I100"/>
  <c r="J99"/>
  <c r="K99"/>
  <c r="I99"/>
  <c r="J98"/>
  <c r="K98"/>
  <c r="I98"/>
  <c r="J97"/>
  <c r="K97"/>
  <c r="I97"/>
  <c r="J96"/>
  <c r="K96"/>
  <c r="I96"/>
  <c r="J95"/>
  <c r="K95"/>
  <c r="I95"/>
  <c r="J94"/>
  <c r="K94"/>
  <c r="I94"/>
  <c r="J93"/>
  <c r="K93"/>
  <c r="I93"/>
  <c r="J92"/>
  <c r="K92"/>
  <c r="I92"/>
  <c r="J91"/>
  <c r="K91"/>
  <c r="I91"/>
  <c r="J90"/>
  <c r="K90"/>
  <c r="I90"/>
  <c r="J89"/>
  <c r="K89"/>
  <c r="I89"/>
  <c r="J88"/>
  <c r="K88"/>
  <c r="I88"/>
  <c r="J87"/>
  <c r="K87"/>
  <c r="I87"/>
  <c r="J86"/>
  <c r="K86"/>
  <c r="I86"/>
  <c r="J85"/>
  <c r="K85"/>
  <c r="I85"/>
  <c r="J84"/>
  <c r="K84"/>
  <c r="I84"/>
  <c r="J83"/>
  <c r="K83"/>
  <c r="I83"/>
  <c r="J82"/>
  <c r="K82"/>
  <c r="I82"/>
  <c r="J81"/>
  <c r="K81"/>
  <c r="I81"/>
  <c r="J80"/>
  <c r="K80"/>
  <c r="I80"/>
  <c r="J79"/>
  <c r="K79"/>
  <c r="I79"/>
  <c r="J78"/>
  <c r="K78"/>
  <c r="I78"/>
  <c r="J77"/>
  <c r="K77"/>
  <c r="I77"/>
  <c r="J76"/>
  <c r="K76"/>
  <c r="I76"/>
  <c r="J75"/>
  <c r="K75"/>
  <c r="I75"/>
  <c r="J74"/>
  <c r="K74"/>
  <c r="I74"/>
  <c r="J73"/>
  <c r="K73"/>
  <c r="I73"/>
  <c r="J72"/>
  <c r="K72"/>
  <c r="I72"/>
  <c r="J71"/>
  <c r="K71"/>
  <c r="I71"/>
  <c r="J70"/>
  <c r="K70"/>
  <c r="I70"/>
  <c r="J69"/>
  <c r="K69"/>
  <c r="I69"/>
  <c r="J68"/>
  <c r="K68"/>
  <c r="I68"/>
  <c r="J67"/>
  <c r="K67"/>
  <c r="I67"/>
  <c r="J66"/>
  <c r="K66"/>
  <c r="I66"/>
  <c r="J65"/>
  <c r="K65"/>
  <c r="I65"/>
  <c r="J64"/>
  <c r="K64"/>
  <c r="I64"/>
  <c r="J63"/>
  <c r="K63"/>
  <c r="I63"/>
  <c r="J62"/>
  <c r="K62"/>
  <c r="I62"/>
  <c r="J61"/>
  <c r="K61"/>
  <c r="I61"/>
  <c r="J60"/>
  <c r="K60"/>
  <c r="I60"/>
  <c r="J59"/>
  <c r="K59"/>
  <c r="I59"/>
  <c r="J58"/>
  <c r="K58"/>
  <c r="I58"/>
  <c r="J57"/>
  <c r="K57"/>
  <c r="I57"/>
  <c r="J56"/>
  <c r="K56"/>
  <c r="I56"/>
  <c r="J55"/>
  <c r="K55"/>
  <c r="I55"/>
  <c r="J54"/>
  <c r="K54"/>
  <c r="I54"/>
  <c r="J53"/>
  <c r="K53"/>
  <c r="I53"/>
  <c r="J52"/>
  <c r="K52"/>
  <c r="I52"/>
  <c r="J51"/>
  <c r="K51"/>
  <c r="I51"/>
  <c r="J50"/>
  <c r="K50"/>
  <c r="I50"/>
  <c r="J49"/>
  <c r="K49"/>
  <c r="I49"/>
  <c r="J48"/>
  <c r="K48"/>
  <c r="I48"/>
  <c r="J47"/>
  <c r="K47"/>
  <c r="I47"/>
  <c r="J46"/>
  <c r="K46"/>
  <c r="I46"/>
  <c r="J45"/>
  <c r="K45"/>
  <c r="I45"/>
  <c r="J44"/>
  <c r="K44"/>
  <c r="I44"/>
  <c r="J43"/>
  <c r="K43"/>
  <c r="I43"/>
  <c r="J42"/>
  <c r="K42"/>
  <c r="I42"/>
  <c r="J41"/>
  <c r="K41"/>
  <c r="I41"/>
  <c r="J40"/>
  <c r="K40"/>
  <c r="I40"/>
  <c r="J39"/>
  <c r="K39"/>
  <c r="I39"/>
  <c r="J38"/>
  <c r="K38"/>
  <c r="I38"/>
  <c r="J37"/>
  <c r="K37"/>
  <c r="I37"/>
  <c r="J36"/>
  <c r="K36"/>
  <c r="I36"/>
  <c r="J35"/>
  <c r="K35"/>
  <c r="I35"/>
  <c r="J34"/>
  <c r="K34"/>
  <c r="I34"/>
  <c r="J33"/>
  <c r="K33"/>
  <c r="I33"/>
  <c r="J32"/>
  <c r="K32"/>
  <c r="I32"/>
  <c r="J31"/>
  <c r="K31"/>
  <c r="I31"/>
  <c r="J30"/>
  <c r="K30"/>
  <c r="I30"/>
  <c r="J29"/>
  <c r="K29"/>
  <c r="I29"/>
  <c r="J28"/>
  <c r="K28"/>
  <c r="I28"/>
  <c r="J22"/>
  <c r="K22"/>
  <c r="I22"/>
  <c r="J20"/>
  <c r="K20"/>
  <c r="I20"/>
  <c r="J16"/>
  <c r="K16"/>
  <c r="I16"/>
  <c r="J7"/>
  <c r="K7"/>
  <c r="I7"/>
  <c r="J6"/>
  <c r="K6"/>
  <c r="I6"/>
  <c r="J10"/>
  <c r="K10"/>
  <c r="I10"/>
  <c r="J9"/>
  <c r="K9"/>
  <c r="I9"/>
  <c r="J19"/>
  <c r="K19"/>
  <c r="I19"/>
  <c r="J18"/>
  <c r="K18"/>
  <c r="I18"/>
  <c r="J24"/>
  <c r="K24"/>
  <c r="I24"/>
  <c r="J4"/>
  <c r="K4"/>
  <c r="I4"/>
  <c r="J11"/>
  <c r="K11"/>
  <c r="I11"/>
  <c r="J26"/>
  <c r="K26"/>
  <c r="I26"/>
  <c r="J13"/>
  <c r="K13"/>
  <c r="I13"/>
  <c r="J23"/>
  <c r="K23"/>
  <c r="I23"/>
  <c r="J21"/>
  <c r="K21"/>
  <c r="I21"/>
  <c r="J14"/>
  <c r="K14"/>
  <c r="I14"/>
  <c r="J25"/>
  <c r="K25"/>
  <c r="I25"/>
  <c r="J17"/>
  <c r="K17"/>
  <c r="I17"/>
  <c r="J5"/>
  <c r="K5"/>
  <c r="I5"/>
  <c r="J3"/>
  <c r="K3"/>
  <c r="I3"/>
  <c r="J12"/>
  <c r="K12"/>
  <c r="I12"/>
  <c r="J8"/>
  <c r="K8"/>
  <c r="I8"/>
  <c r="J15"/>
  <c r="K15"/>
  <c r="I15"/>
  <c r="J27"/>
  <c r="K27"/>
  <c r="I27"/>
</calcChain>
</file>

<file path=xl/sharedStrings.xml><?xml version="1.0" encoding="utf-8"?>
<sst xmlns="http://schemas.openxmlformats.org/spreadsheetml/2006/main" count="596" uniqueCount="177">
  <si>
    <t>Lag</t>
  </si>
  <si>
    <t>Tap</t>
  </si>
  <si>
    <t>Uavgjort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</si>
  <si>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</si>
  <si>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</si>
  <si>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</si>
  <si>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</si>
  <si>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</si>
  <si>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</si>
  <si>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</si>
  <si>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</si>
  <si>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</si>
  <si>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</si>
  <si>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</si>
  <si>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</si>
  <si>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</si>
  <si>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</si>
  <si>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</si>
  <si>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</si>
  <si>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</si>
  <si>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</si>
  <si>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</si>
  <si>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</si>
  <si>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</si>
  <si>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</si>
  <si>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</si>
  <si>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</si>
  <si>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</si>
  <si>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</si>
  <si>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</si>
  <si>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</si>
  <si>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</si>
  <si>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</si>
  <si>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</si>
  <si>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</si>
  <si>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</si>
  <si>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</si>
  <si>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</si>
  <si>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</si>
  <si>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</si>
  <si>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</si>
  <si>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</si>
  <si>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</si>
  <si>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</si>
  <si>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</si>
  <si>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</si>
  <si>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</si>
  <si>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</si>
  <si>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</si>
  <si>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</si>
  <si>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</si>
  <si>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</si>
  <si>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</si>
  <si>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</si>
  <si>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</si>
  <si>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</si>
  <si>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</si>
  <si>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</si>
  <si>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</si>
  <si>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</si>
  <si>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</si>
  <si>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</si>
  <si>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</si>
  <si>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</si>
  <si>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</si>
  <si>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</si>
  <si>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</si>
  <si>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</si>
  <si>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</si>
  <si>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</si>
  <si>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</si>
  <si>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</si>
  <si>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</si>
  <si>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</si>
  <si>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</si>
  <si>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</si>
  <si>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</si>
  <si>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</si>
  <si>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</si>
  <si>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</si>
  <si>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</si>
  <si>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</si>
  <si>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</si>
  <si>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</si>
  <si>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</si>
  <si>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</si>
  <si>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</si>
  <si>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</si>
  <si>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</si>
  <si>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</si>
  <si>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</si>
  <si>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</si>
  <si>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</si>
  <si>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</si>
  <si>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</si>
  <si>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</si>
  <si>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</si>
  <si>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</si>
  <si>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</si>
  <si>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</si>
  <si>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</si>
  <si>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</si>
  <si>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</si>
  <si>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</si>
  <si>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</si>
  <si>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</si>
  <si>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</si>
  <si>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</si>
  <si>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</si>
  <si>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</si>
  <si>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Valgfritt:</t>
  </si>
  <si>
    <t>Tap:</t>
  </si>
  <si>
    <t>Vunnet:</t>
  </si>
  <si>
    <t>TOTALT:</t>
  </si>
  <si>
    <t>FAKTA ENKELTKAMPER</t>
  </si>
  <si>
    <t>ANTALL SPILTE SERIER</t>
  </si>
  <si>
    <t>Uavgjort:</t>
  </si>
  <si>
    <t>CB</t>
  </si>
  <si>
    <t>Tilfeldig (x1):</t>
  </si>
  <si>
    <t>Tilfeldig (x3):</t>
  </si>
  <si>
    <t>ANTALL SEIRE</t>
  </si>
  <si>
    <t>NB</t>
  </si>
  <si>
    <r>
      <t xml:space="preserve">SPILLER: </t>
    </r>
    <r>
      <rPr>
        <b/>
        <sz val="11"/>
        <rFont val="Calibri"/>
        <family val="2"/>
        <scheme val="minor"/>
      </rPr>
      <t xml:space="preserve">Christopher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NHL</t>
    </r>
  </si>
  <si>
    <r>
      <t xml:space="preserve">SPILLER: </t>
    </r>
    <r>
      <rPr>
        <b/>
        <sz val="11"/>
        <rFont val="Calibri"/>
        <family val="2"/>
        <scheme val="minor"/>
      </rPr>
      <t xml:space="preserve">Nicolai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NHL</t>
    </r>
  </si>
  <si>
    <r>
      <t xml:space="preserve">SPILLER: </t>
    </r>
    <r>
      <rPr>
        <b/>
        <sz val="11"/>
        <rFont val="Calibri"/>
        <family val="2"/>
        <scheme val="minor"/>
      </rPr>
      <t xml:space="preserve">Christopher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</si>
  <si>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 xml:space="preserve">Nicolai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Landslag</t>
    </r>
  </si>
  <si>
    <t>Detroit Red Wings</t>
  </si>
  <si>
    <t>Pittsburgh Penguins</t>
  </si>
  <si>
    <t>Ottawa Senators</t>
  </si>
  <si>
    <t>New Jersey Devils</t>
  </si>
  <si>
    <t>Colorado Avalanche</t>
  </si>
  <si>
    <t>Washington Capitals</t>
  </si>
  <si>
    <t>Anaheim Ducks</t>
  </si>
  <si>
    <t>New York Rangers</t>
  </si>
  <si>
    <t>Vancouver Canucks</t>
  </si>
  <si>
    <t>Florida Panthers</t>
  </si>
  <si>
    <t>Nashville Predators</t>
  </si>
  <si>
    <t>Montreal Canadiens</t>
  </si>
  <si>
    <t>Tampa Bay Lightning</t>
  </si>
  <si>
    <t>St. Louis Blues</t>
  </si>
  <si>
    <t>Toronto Maple Leafs</t>
  </si>
  <si>
    <t>Russia</t>
  </si>
  <si>
    <t>Sweden</t>
  </si>
  <si>
    <t>Finland</t>
  </si>
  <si>
    <t>Japan</t>
  </si>
  <si>
    <t>Great Britain</t>
  </si>
  <si>
    <t>Latvia</t>
  </si>
  <si>
    <t>France</t>
  </si>
  <si>
    <t>Canada</t>
  </si>
  <si>
    <t>USA</t>
  </si>
  <si>
    <t>Czech Republic</t>
  </si>
  <si>
    <t>Switzerland</t>
  </si>
  <si>
    <t>Poland</t>
  </si>
  <si>
    <t>Buffalo Sabres</t>
  </si>
  <si>
    <t>Boston Bruins</t>
  </si>
  <si>
    <t>Winnipeg Jets</t>
  </si>
  <si>
    <t>Philadelphia Flyers</t>
  </si>
  <si>
    <t>Los Angeles Kings</t>
  </si>
  <si>
    <t>Calgary Flames</t>
  </si>
  <si>
    <t>Dallas Stars</t>
  </si>
  <si>
    <t>New York Islanders</t>
  </si>
  <si>
    <t>Edmonton Oilers</t>
  </si>
  <si>
    <t>Ukraine</t>
  </si>
  <si>
    <t>Italy</t>
  </si>
  <si>
    <t>Norway</t>
  </si>
  <si>
    <t>Slovakia</t>
  </si>
  <si>
    <t>Denmark</t>
  </si>
  <si>
    <t>Germany</t>
  </si>
  <si>
    <t>Austria</t>
  </si>
  <si>
    <t>Belarus</t>
  </si>
  <si>
    <t>Kazakhstan</t>
  </si>
  <si>
    <t>Phoenix Coyotes</t>
  </si>
  <si>
    <t>Chicago Blackhawks</t>
  </si>
  <si>
    <t>San Jose Sharks</t>
  </si>
  <si>
    <t>Carolina Hurricanes</t>
  </si>
  <si>
    <t>Columbus Blue Jackets</t>
  </si>
  <si>
    <t>Arizona Coyotes</t>
  </si>
</sst>
</file>

<file path=xl/styles.xml><?xml version="1.0" encoding="utf-8"?>
<styleSheet xmlns="http://schemas.openxmlformats.org/spreadsheetml/2006/main">
  <numFmts count="1">
    <numFmt numFmtId="164" formatCode="0.0\ 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8AF2"/>
        <bgColor indexed="64"/>
      </patternFill>
    </fill>
    <fill>
      <patternFill patternType="solid">
        <fgColor rgb="FF0060A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2" fillId="4" borderId="0" xfId="0" applyFont="1" applyFill="1" applyBorder="1"/>
    <xf numFmtId="0" fontId="9" fillId="4" borderId="6" xfId="0" applyFont="1" applyFill="1" applyBorder="1"/>
    <xf numFmtId="0" fontId="8" fillId="4" borderId="12" xfId="0" applyFont="1" applyFill="1" applyBorder="1"/>
    <xf numFmtId="0" fontId="2" fillId="4" borderId="10" xfId="0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6" xfId="0" applyFont="1" applyFill="1" applyBorder="1"/>
    <xf numFmtId="0" fontId="0" fillId="4" borderId="0" xfId="0" applyFill="1" applyBorder="1"/>
    <xf numFmtId="0" fontId="4" fillId="4" borderId="7" xfId="0" applyFont="1" applyFill="1" applyBorder="1"/>
    <xf numFmtId="0" fontId="3" fillId="4" borderId="8" xfId="0" applyFont="1" applyFill="1" applyBorder="1"/>
    <xf numFmtId="0" fontId="0" fillId="4" borderId="8" xfId="0" applyFill="1" applyBorder="1"/>
    <xf numFmtId="0" fontId="3" fillId="4" borderId="12" xfId="0" applyFont="1" applyFill="1" applyBorder="1"/>
    <xf numFmtId="0" fontId="0" fillId="4" borderId="10" xfId="0" applyFill="1" applyBorder="1"/>
    <xf numFmtId="0" fontId="3" fillId="4" borderId="10" xfId="0" applyFont="1" applyFill="1" applyBorder="1"/>
    <xf numFmtId="0" fontId="0" fillId="5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0" fillId="0" borderId="0" xfId="0" applyFont="1" applyFill="1" applyBorder="1"/>
    <xf numFmtId="0" fontId="6" fillId="4" borderId="12" xfId="0" applyFont="1" applyFill="1" applyBorder="1" applyAlignment="1">
      <alignment horizontal="center" vertical="center"/>
    </xf>
    <xf numFmtId="0" fontId="7" fillId="4" borderId="10" xfId="0" applyFont="1" applyFill="1" applyBorder="1"/>
    <xf numFmtId="0" fontId="7" fillId="4" borderId="13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relativeIndent="0" justifyLastLine="0" shrinkToFit="0" readingOrder="0"/>
    </dxf>
  </dxfs>
  <tableStyles count="0" defaultTableStyle="TableStyleMedium9" defaultPivotStyle="PivotStyleLight16"/>
  <colors>
    <mruColors>
      <color rgb="FF0060A8"/>
      <color rgb="FF008AF2"/>
      <color rgb="FF007635"/>
      <color rgb="FF00D25F"/>
      <color rgb="FF70F03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5" name="Table16" displayName="Table16" ref="C2:K102" totalsRowShown="0" headerRowDxfId="39">
  <autoFilter ref="C2:K102"/>
  <sortState ref="C3:K102">
    <sortCondition descending="1" ref="D2:D102"/>
  </sortState>
  <tableColumns count="9">
    <tableColumn id="1" name="Lag" dataDxfId="38"/>
    <tableColumn id="2" name="Seier" dataDxfId="37"/>
    <tableColumn id="3" name="Uavgjort" dataDxfId="36"/>
    <tableColumn id="4" name="Tap" dataDxfId="35"/>
    <tableColumn id="5" name="Mål +" dataDxfId="34"/>
    <tableColumn id="6" name="Mål -" dataDxfId="33"/>
    <tableColumn id="7" name="Mål +/-" dataDxfId="32">
      <calculatedColumnFormula>G3-H3</calculatedColumnFormula>
    </tableColumn>
    <tableColumn id="8" name="Kamper" dataDxfId="31">
      <calculatedColumnFormula>D3+E3+F3</calculatedColumnFormula>
    </tableColumn>
    <tableColumn id="9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62" displayName="Table162" ref="C2:K102" totalsRowShown="0" headerRowDxfId="2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28"/>
    <tableColumn id="2" name="Seier" dataDxfId="27"/>
    <tableColumn id="3" name="Uavgjort" dataDxfId="26"/>
    <tableColumn id="4" name="Tap" dataDxfId="25"/>
    <tableColumn id="5" name="Mål +" dataDxfId="24"/>
    <tableColumn id="6" name="Mål -" dataDxfId="23"/>
    <tableColumn id="7" name="Mål +/-" dataDxfId="22">
      <calculatedColumnFormula>G3-H3</calculatedColumnFormula>
    </tableColumn>
    <tableColumn id="8" name="Kamper" dataDxfId="21">
      <calculatedColumnFormula>D3+E3+F3</calculatedColumnFormula>
    </tableColumn>
    <tableColumn id="9" name="Vinner %" dataDxfId="2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63" displayName="Table163" ref="C2:K102" totalsRowShown="0" headerRowDxfId="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8"/>
    <tableColumn id="2" name="Seier" dataDxfId="17"/>
    <tableColumn id="3" name="Uavgjort" dataDxfId="16"/>
    <tableColumn id="4" name="Tap" dataDxfId="15"/>
    <tableColumn id="5" name="Mål +" dataDxfId="14"/>
    <tableColumn id="6" name="Mål -" dataDxfId="13"/>
    <tableColumn id="7" name="Mål +/-" dataDxfId="12">
      <calculatedColumnFormula>G3-H3</calculatedColumnFormula>
    </tableColumn>
    <tableColumn id="8" name="Kamper" dataDxfId="11">
      <calculatedColumnFormula>D3+E3+F3</calculatedColumnFormula>
    </tableColumn>
    <tableColumn id="9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3" name="Table164" displayName="Table164" ref="C2:K102" totalsRowShown="0" headerRowDxfId="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8"/>
    <tableColumn id="2" name="Seier" dataDxfId="7"/>
    <tableColumn id="3" name="Uavgjort" dataDxfId="6"/>
    <tableColumn id="4" name="Tap" dataDxfId="5"/>
    <tableColumn id="5" name="Mål +" dataDxfId="4"/>
    <tableColumn id="6" name="Mål -" dataDxfId="3"/>
    <tableColumn id="7" name="Mål +/-" dataDxfId="2">
      <calculatedColumnFormula>G3-H3</calculatedColumnFormula>
    </tableColumn>
    <tableColumn id="8" name="Kamper" dataDxfId="1">
      <calculatedColumnFormula>D3+E3+F3</calculatedColumnFormula>
    </tableColumn>
    <tableColumn id="9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2"/>
  <sheetViews>
    <sheetView tabSelected="1" workbookViewId="0">
      <selection activeCell="M15" sqref="M15"/>
    </sheetView>
  </sheetViews>
  <sheetFormatPr defaultColWidth="8.85546875"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  <col min="14" max="14" width="8.8554687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1" t="s">
        <v>122</v>
      </c>
      <c r="N2" s="42"/>
      <c r="O2" s="42"/>
      <c r="P2" s="42"/>
      <c r="Q2" s="42"/>
      <c r="R2" s="43"/>
    </row>
    <row r="3" spans="2:18">
      <c r="B3" s="13" t="s">
        <v>109</v>
      </c>
      <c r="C3" s="8" t="s">
        <v>130</v>
      </c>
      <c r="D3" s="3">
        <v>4</v>
      </c>
      <c r="E3" s="3">
        <v>0</v>
      </c>
      <c r="F3" s="3">
        <v>1</v>
      </c>
      <c r="G3" s="2">
        <v>14</v>
      </c>
      <c r="H3" s="3">
        <v>6</v>
      </c>
      <c r="I3" s="1">
        <f>G3-H3</f>
        <v>8</v>
      </c>
      <c r="J3" s="3">
        <f>D3+E3+F3</f>
        <v>5</v>
      </c>
      <c r="K3" s="5">
        <f>D3/J3</f>
        <v>0.8</v>
      </c>
      <c r="M3" s="44" t="s">
        <v>115</v>
      </c>
      <c r="N3" s="45"/>
      <c r="O3" s="46"/>
      <c r="P3" s="50" t="s">
        <v>120</v>
      </c>
      <c r="Q3" s="51"/>
      <c r="R3" s="52"/>
    </row>
    <row r="4" spans="2:18">
      <c r="B4" s="14" t="s">
        <v>108</v>
      </c>
      <c r="C4" s="8" t="s">
        <v>126</v>
      </c>
      <c r="D4" s="3">
        <v>3</v>
      </c>
      <c r="E4" s="3">
        <v>0</v>
      </c>
      <c r="F4" s="3">
        <v>3</v>
      </c>
      <c r="G4" s="2">
        <v>12</v>
      </c>
      <c r="H4" s="3">
        <v>18</v>
      </c>
      <c r="I4" s="1">
        <f>G4-H4</f>
        <v>-6</v>
      </c>
      <c r="J4" s="3">
        <f>D4+E4+F4</f>
        <v>6</v>
      </c>
      <c r="K4" s="5">
        <f>D4/J4</f>
        <v>0.5</v>
      </c>
      <c r="M4" s="47"/>
      <c r="N4" s="48"/>
      <c r="O4" s="49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127</v>
      </c>
      <c r="D5" s="3">
        <v>3</v>
      </c>
      <c r="E5" s="3">
        <v>0</v>
      </c>
      <c r="F5" s="3">
        <v>2</v>
      </c>
      <c r="G5" s="2">
        <v>5</v>
      </c>
      <c r="H5" s="3">
        <v>5</v>
      </c>
      <c r="I5" s="1">
        <f>G5-H5</f>
        <v>0</v>
      </c>
      <c r="J5" s="3">
        <f>D5+E5+F5</f>
        <v>5</v>
      </c>
      <c r="K5" s="5">
        <f>D5/J5</f>
        <v>0.6</v>
      </c>
      <c r="M5" s="19" t="s">
        <v>110</v>
      </c>
      <c r="N5" s="20"/>
      <c r="O5" s="24">
        <v>5</v>
      </c>
      <c r="P5" s="24">
        <v>5</v>
      </c>
      <c r="Q5" s="25">
        <v>0</v>
      </c>
      <c r="R5" s="25">
        <v>0</v>
      </c>
    </row>
    <row r="6" spans="2:18">
      <c r="B6" s="14" t="s">
        <v>106</v>
      </c>
      <c r="C6" s="8" t="s">
        <v>138</v>
      </c>
      <c r="D6" s="3">
        <v>3</v>
      </c>
      <c r="E6" s="3">
        <v>0</v>
      </c>
      <c r="F6" s="3">
        <v>0</v>
      </c>
      <c r="G6" s="2">
        <v>8</v>
      </c>
      <c r="H6" s="3">
        <v>4</v>
      </c>
      <c r="I6" s="1">
        <f>G6-H6</f>
        <v>4</v>
      </c>
      <c r="J6" s="3">
        <f>D6+E6+F6</f>
        <v>3</v>
      </c>
      <c r="K6" s="5">
        <f>D6/J6</f>
        <v>1</v>
      </c>
      <c r="M6" s="19" t="s">
        <v>118</v>
      </c>
      <c r="N6" s="20"/>
      <c r="O6" s="36">
        <v>6</v>
      </c>
      <c r="P6" s="36">
        <v>1</v>
      </c>
      <c r="Q6" s="37">
        <v>0</v>
      </c>
      <c r="R6" s="37">
        <v>5</v>
      </c>
    </row>
    <row r="7" spans="2:18">
      <c r="B7" s="14" t="s">
        <v>105</v>
      </c>
      <c r="C7" s="8" t="s">
        <v>157</v>
      </c>
      <c r="D7" s="3">
        <v>2</v>
      </c>
      <c r="E7" s="3">
        <v>0</v>
      </c>
      <c r="F7" s="3">
        <v>1</v>
      </c>
      <c r="G7" s="2">
        <v>8</v>
      </c>
      <c r="H7" s="3">
        <v>8</v>
      </c>
      <c r="I7" s="1">
        <f>G7-H7</f>
        <v>0</v>
      </c>
      <c r="J7" s="3">
        <f>D7+E7+F7</f>
        <v>3</v>
      </c>
      <c r="K7" s="5">
        <f>D7/J7</f>
        <v>0.66666666666666663</v>
      </c>
      <c r="M7" s="21" t="s">
        <v>119</v>
      </c>
      <c r="N7" s="20"/>
      <c r="O7" s="24"/>
      <c r="P7" s="24"/>
      <c r="Q7" s="26"/>
      <c r="R7" s="26"/>
    </row>
    <row r="8" spans="2:18">
      <c r="B8" s="14" t="s">
        <v>104</v>
      </c>
      <c r="C8" s="8" t="s">
        <v>128</v>
      </c>
      <c r="D8" s="3">
        <v>2</v>
      </c>
      <c r="E8" s="3">
        <v>0</v>
      </c>
      <c r="F8" s="3">
        <v>2</v>
      </c>
      <c r="G8" s="2">
        <v>14</v>
      </c>
      <c r="H8" s="3">
        <v>14</v>
      </c>
      <c r="I8" s="1">
        <f>G8-H8</f>
        <v>0</v>
      </c>
      <c r="J8" s="3">
        <f>D8+E8+F8</f>
        <v>4</v>
      </c>
      <c r="K8" s="4">
        <f>D8/J8</f>
        <v>0.5</v>
      </c>
      <c r="M8" s="22" t="s">
        <v>113</v>
      </c>
      <c r="N8" s="23"/>
      <c r="O8" s="38">
        <f>O5+O6</f>
        <v>11</v>
      </c>
      <c r="P8" s="38">
        <f>P5+P6</f>
        <v>6</v>
      </c>
      <c r="Q8" s="39">
        <f>Q5+Q6</f>
        <v>0</v>
      </c>
      <c r="R8" s="39">
        <f>R5+R6</f>
        <v>5</v>
      </c>
    </row>
    <row r="9" spans="2:18">
      <c r="B9" s="14" t="s">
        <v>103</v>
      </c>
      <c r="C9" s="8" t="s">
        <v>156</v>
      </c>
      <c r="D9" s="3">
        <v>2</v>
      </c>
      <c r="E9" s="3">
        <v>0</v>
      </c>
      <c r="F9" s="3">
        <v>1</v>
      </c>
      <c r="G9" s="2">
        <v>7</v>
      </c>
      <c r="H9" s="3">
        <v>7</v>
      </c>
      <c r="I9" s="1">
        <f>G9-H9</f>
        <v>0</v>
      </c>
      <c r="J9" s="3">
        <f>D9+E9+F9</f>
        <v>3</v>
      </c>
      <c r="K9" s="5">
        <f>D9/J9</f>
        <v>0.66666666666666663</v>
      </c>
      <c r="M9" s="50" t="s">
        <v>114</v>
      </c>
      <c r="N9" s="51"/>
      <c r="O9" s="51"/>
      <c r="P9" s="51"/>
      <c r="Q9" s="51"/>
      <c r="R9" s="52"/>
    </row>
    <row r="10" spans="2:18">
      <c r="B10" s="14" t="s">
        <v>102</v>
      </c>
      <c r="C10" s="8" t="s">
        <v>132</v>
      </c>
      <c r="D10" s="3">
        <v>1</v>
      </c>
      <c r="E10" s="3">
        <v>0</v>
      </c>
      <c r="F10" s="3">
        <v>1</v>
      </c>
      <c r="G10" s="2">
        <v>5</v>
      </c>
      <c r="H10" s="3">
        <v>5</v>
      </c>
      <c r="I10" s="1">
        <f>G10-H10</f>
        <v>0</v>
      </c>
      <c r="J10" s="3">
        <f>D10+E10+F10</f>
        <v>2</v>
      </c>
      <c r="K10" s="5">
        <f>D10/J10</f>
        <v>0.5</v>
      </c>
      <c r="M10" s="27" t="s">
        <v>112</v>
      </c>
      <c r="N10" s="20"/>
      <c r="O10" s="24">
        <f>SUM(D3:D102)</f>
        <v>29</v>
      </c>
      <c r="P10" s="27" t="s">
        <v>3</v>
      </c>
      <c r="Q10" s="28"/>
      <c r="R10" s="26">
        <f>SUM(G3:G102)</f>
        <v>132</v>
      </c>
    </row>
    <row r="11" spans="2:18">
      <c r="B11" s="14" t="s">
        <v>101</v>
      </c>
      <c r="C11" s="8" t="s">
        <v>154</v>
      </c>
      <c r="D11" s="3">
        <v>1</v>
      </c>
      <c r="E11" s="3">
        <v>0</v>
      </c>
      <c r="F11" s="3">
        <v>1</v>
      </c>
      <c r="G11" s="2">
        <v>4</v>
      </c>
      <c r="H11" s="3">
        <v>6</v>
      </c>
      <c r="I11" s="1">
        <f>G11-H11</f>
        <v>-2</v>
      </c>
      <c r="J11" s="3">
        <f>D11+E11+F11</f>
        <v>2</v>
      </c>
      <c r="K11" s="5">
        <f>D11/J11</f>
        <v>0.5</v>
      </c>
      <c r="M11" s="27" t="s">
        <v>116</v>
      </c>
      <c r="N11" s="20"/>
      <c r="O11" s="36">
        <f>SUM(E3:E102)</f>
        <v>0</v>
      </c>
      <c r="P11" s="27" t="s">
        <v>4</v>
      </c>
      <c r="Q11" s="28"/>
      <c r="R11" s="37">
        <f>SUM(H3:H102)</f>
        <v>139</v>
      </c>
    </row>
    <row r="12" spans="2:18">
      <c r="B12" s="14" t="s">
        <v>6</v>
      </c>
      <c r="C12" s="8" t="s">
        <v>153</v>
      </c>
      <c r="D12" s="3">
        <v>1</v>
      </c>
      <c r="E12" s="3">
        <v>0</v>
      </c>
      <c r="F12" s="3">
        <v>1</v>
      </c>
      <c r="G12" s="2">
        <v>5</v>
      </c>
      <c r="H12" s="3">
        <v>4</v>
      </c>
      <c r="I12" s="1">
        <f>G12-H12</f>
        <v>1</v>
      </c>
      <c r="J12" s="3">
        <f>D12+E12+F12</f>
        <v>2</v>
      </c>
      <c r="K12" s="5">
        <f>D12/J12</f>
        <v>0.5</v>
      </c>
      <c r="M12" s="29" t="s">
        <v>111</v>
      </c>
      <c r="N12" s="30"/>
      <c r="O12" s="35">
        <f>SUM(F3:F102)</f>
        <v>29</v>
      </c>
      <c r="P12" s="29" t="s">
        <v>96</v>
      </c>
      <c r="Q12" s="31"/>
      <c r="R12" s="35">
        <f>R10-R11</f>
        <v>-7</v>
      </c>
    </row>
    <row r="13" spans="2:18">
      <c r="B13" s="14" t="s">
        <v>7</v>
      </c>
      <c r="C13" s="8" t="s">
        <v>158</v>
      </c>
      <c r="D13" s="3">
        <v>1</v>
      </c>
      <c r="E13" s="3">
        <v>0</v>
      </c>
      <c r="F13" s="3">
        <v>1</v>
      </c>
      <c r="G13" s="2">
        <v>5</v>
      </c>
      <c r="H13" s="3">
        <v>5</v>
      </c>
      <c r="I13" s="1">
        <f>G13-H13</f>
        <v>0</v>
      </c>
      <c r="J13" s="3">
        <f>D13+E13+F13</f>
        <v>2</v>
      </c>
      <c r="K13" s="5">
        <f>D13/J13</f>
        <v>0.5</v>
      </c>
      <c r="M13" s="32" t="s">
        <v>113</v>
      </c>
      <c r="N13" s="33"/>
      <c r="O13" s="39">
        <f>O10+O11+O12</f>
        <v>58</v>
      </c>
      <c r="P13" s="34" t="s">
        <v>113</v>
      </c>
      <c r="Q13" s="33"/>
      <c r="R13" s="39">
        <f>R10+R11</f>
        <v>271</v>
      </c>
    </row>
    <row r="14" spans="2:18">
      <c r="B14" s="14" t="s">
        <v>8</v>
      </c>
      <c r="C14" s="8" t="s">
        <v>172</v>
      </c>
      <c r="D14" s="3">
        <v>1</v>
      </c>
      <c r="E14" s="3">
        <v>0</v>
      </c>
      <c r="F14" s="3">
        <v>1</v>
      </c>
      <c r="G14" s="2">
        <v>9</v>
      </c>
      <c r="H14" s="3">
        <v>9</v>
      </c>
      <c r="I14" s="1">
        <f>G14-H14</f>
        <v>0</v>
      </c>
      <c r="J14" s="3">
        <f>D14+E14+F14</f>
        <v>2</v>
      </c>
      <c r="K14" s="5">
        <f>D14/J14</f>
        <v>0.5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159</v>
      </c>
      <c r="D15" s="3">
        <v>1</v>
      </c>
      <c r="E15" s="3">
        <v>0</v>
      </c>
      <c r="F15" s="3">
        <v>1</v>
      </c>
      <c r="G15" s="2">
        <v>4</v>
      </c>
      <c r="H15" s="3">
        <v>3</v>
      </c>
      <c r="I15" s="1">
        <f>G15-H15</f>
        <v>1</v>
      </c>
      <c r="J15" s="3">
        <f>D15+E15+F15</f>
        <v>2</v>
      </c>
      <c r="K15" s="4">
        <f>D15/J15</f>
        <v>0.5</v>
      </c>
      <c r="M15" s="40"/>
      <c r="N15" s="10"/>
      <c r="O15" s="12"/>
      <c r="P15" s="9"/>
      <c r="Q15" s="9"/>
      <c r="R15" s="9"/>
    </row>
    <row r="16" spans="2:18">
      <c r="B16" s="14" t="s">
        <v>10</v>
      </c>
      <c r="C16" s="8" t="s">
        <v>137</v>
      </c>
      <c r="D16" s="3">
        <v>1</v>
      </c>
      <c r="E16" s="3">
        <v>0</v>
      </c>
      <c r="F16" s="3">
        <v>1</v>
      </c>
      <c r="G16" s="2">
        <v>4</v>
      </c>
      <c r="H16" s="3">
        <v>5</v>
      </c>
      <c r="I16" s="1">
        <f>G16-H16</f>
        <v>-1</v>
      </c>
      <c r="J16" s="3">
        <f>D16+E16+F16</f>
        <v>2</v>
      </c>
      <c r="K16" s="5">
        <f>D16/J16</f>
        <v>0.5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139</v>
      </c>
      <c r="D17" s="3">
        <v>1</v>
      </c>
      <c r="E17" s="3">
        <v>0</v>
      </c>
      <c r="F17" s="3">
        <v>0</v>
      </c>
      <c r="G17" s="2">
        <v>4</v>
      </c>
      <c r="H17" s="3">
        <v>0</v>
      </c>
      <c r="I17" s="1">
        <f>G17-H17</f>
        <v>4</v>
      </c>
      <c r="J17" s="3">
        <f>D17+E17+F17</f>
        <v>1</v>
      </c>
      <c r="K17" s="5">
        <f>D17/J17</f>
        <v>1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134</v>
      </c>
      <c r="D18" s="3">
        <v>1</v>
      </c>
      <c r="E18" s="3">
        <v>0</v>
      </c>
      <c r="F18" s="3">
        <v>1</v>
      </c>
      <c r="G18" s="2">
        <v>3</v>
      </c>
      <c r="H18" s="3">
        <v>3</v>
      </c>
      <c r="I18" s="1">
        <f>G18-H18</f>
        <v>0</v>
      </c>
      <c r="J18" s="3">
        <f>D18+E18+F18</f>
        <v>2</v>
      </c>
      <c r="K18" s="5">
        <f>D18/J18</f>
        <v>0.5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 t="s">
        <v>131</v>
      </c>
      <c r="D19" s="3">
        <v>1</v>
      </c>
      <c r="E19" s="3">
        <v>0</v>
      </c>
      <c r="F19" s="3">
        <v>1</v>
      </c>
      <c r="G19" s="2">
        <v>5</v>
      </c>
      <c r="H19" s="3">
        <v>5</v>
      </c>
      <c r="I19" s="1">
        <f>G19-H19</f>
        <v>0</v>
      </c>
      <c r="J19" s="3">
        <f>D19+E19+F19</f>
        <v>2</v>
      </c>
      <c r="K19" s="5">
        <f>D19/J19</f>
        <v>0.5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 t="s">
        <v>175</v>
      </c>
      <c r="D20" s="3">
        <v>0</v>
      </c>
      <c r="E20" s="3">
        <v>0</v>
      </c>
      <c r="F20" s="3">
        <v>1</v>
      </c>
      <c r="G20" s="2">
        <v>5</v>
      </c>
      <c r="H20" s="3">
        <v>6</v>
      </c>
      <c r="I20" s="1">
        <f>G20-H20</f>
        <v>-1</v>
      </c>
      <c r="J20" s="3">
        <f>D20+E20+F20</f>
        <v>1</v>
      </c>
      <c r="K20" s="5">
        <f>D20/J20</f>
        <v>0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 t="s">
        <v>161</v>
      </c>
      <c r="D21" s="3">
        <v>0</v>
      </c>
      <c r="E21" s="3">
        <v>0</v>
      </c>
      <c r="F21" s="3">
        <v>1</v>
      </c>
      <c r="G21" s="2">
        <v>2</v>
      </c>
      <c r="H21" s="3">
        <v>5</v>
      </c>
      <c r="I21" s="1">
        <f>G21-H21</f>
        <v>-3</v>
      </c>
      <c r="J21" s="3">
        <f>D21+E21+F21</f>
        <v>1</v>
      </c>
      <c r="K21" s="5">
        <f>D21/J21</f>
        <v>0</v>
      </c>
    </row>
    <row r="22" spans="2:18">
      <c r="B22" s="14" t="s">
        <v>16</v>
      </c>
      <c r="C22" s="8" t="s">
        <v>129</v>
      </c>
      <c r="D22" s="3">
        <v>0</v>
      </c>
      <c r="E22" s="3">
        <v>0</v>
      </c>
      <c r="F22" s="3">
        <v>2</v>
      </c>
      <c r="G22" s="2">
        <v>3</v>
      </c>
      <c r="H22" s="3">
        <v>6</v>
      </c>
      <c r="I22" s="1">
        <f>G22-H22</f>
        <v>-3</v>
      </c>
      <c r="J22" s="3">
        <f>D22+E22+F22</f>
        <v>2</v>
      </c>
      <c r="K22" s="5">
        <f>D22/J22</f>
        <v>0</v>
      </c>
    </row>
    <row r="23" spans="2:18">
      <c r="B23" s="14" t="s">
        <v>17</v>
      </c>
      <c r="C23" s="8" t="s">
        <v>160</v>
      </c>
      <c r="D23" s="3">
        <v>0</v>
      </c>
      <c r="E23" s="3">
        <v>0</v>
      </c>
      <c r="F23" s="3">
        <v>2</v>
      </c>
      <c r="G23" s="2">
        <v>4</v>
      </c>
      <c r="H23" s="3">
        <v>7</v>
      </c>
      <c r="I23" s="1">
        <f>G23-H23</f>
        <v>-3</v>
      </c>
      <c r="J23" s="3">
        <f>D23+E23+F23</f>
        <v>2</v>
      </c>
      <c r="K23" s="5">
        <f>D23/J23</f>
        <v>0</v>
      </c>
    </row>
    <row r="24" spans="2:18">
      <c r="B24" s="14" t="s">
        <v>18</v>
      </c>
      <c r="C24" s="8" t="s">
        <v>133</v>
      </c>
      <c r="D24" s="3">
        <v>0</v>
      </c>
      <c r="E24" s="3">
        <v>0</v>
      </c>
      <c r="F24" s="3">
        <v>1</v>
      </c>
      <c r="G24" s="2">
        <v>0</v>
      </c>
      <c r="H24" s="3">
        <v>1</v>
      </c>
      <c r="I24" s="1">
        <f>G24-H24</f>
        <v>-1</v>
      </c>
      <c r="J24" s="3">
        <f>D24+E24+F24</f>
        <v>1</v>
      </c>
      <c r="K24" s="5">
        <f>D24/J24</f>
        <v>0</v>
      </c>
    </row>
    <row r="25" spans="2:18">
      <c r="B25" s="14" t="s">
        <v>19</v>
      </c>
      <c r="C25" s="8" t="s">
        <v>140</v>
      </c>
      <c r="D25" s="3">
        <v>0</v>
      </c>
      <c r="E25" s="3">
        <v>0</v>
      </c>
      <c r="F25" s="3">
        <v>2</v>
      </c>
      <c r="G25" s="2">
        <v>1</v>
      </c>
      <c r="H25" s="3">
        <v>5</v>
      </c>
      <c r="I25" s="1">
        <f>G25-H25</f>
        <v>-4</v>
      </c>
      <c r="J25" s="3">
        <f>D25+E25+F25</f>
        <v>2</v>
      </c>
      <c r="K25" s="5">
        <f>D25/J25</f>
        <v>0</v>
      </c>
    </row>
    <row r="26" spans="2:18">
      <c r="B26" s="14" t="s">
        <v>20</v>
      </c>
      <c r="C26" s="8" t="s">
        <v>155</v>
      </c>
      <c r="D26" s="3">
        <v>0</v>
      </c>
      <c r="E26" s="3">
        <v>0</v>
      </c>
      <c r="F26" s="3">
        <v>1</v>
      </c>
      <c r="G26" s="2">
        <v>1</v>
      </c>
      <c r="H26" s="3">
        <v>2</v>
      </c>
      <c r="I26" s="1">
        <f>G26-H26</f>
        <v>-1</v>
      </c>
      <c r="J26" s="3">
        <f>D26+E26+F26</f>
        <v>1</v>
      </c>
      <c r="K26" s="5">
        <f>D26/J26</f>
        <v>0</v>
      </c>
    </row>
    <row r="27" spans="2:18">
      <c r="B27" s="14" t="s">
        <v>21</v>
      </c>
      <c r="C27" s="8"/>
      <c r="D27" s="3"/>
      <c r="E27" s="3"/>
      <c r="F27" s="3"/>
      <c r="G27" s="2"/>
      <c r="H27" s="3"/>
      <c r="I27" s="1">
        <f>G27-H27</f>
        <v>0</v>
      </c>
      <c r="J27" s="3">
        <f>D27+E27+F27</f>
        <v>0</v>
      </c>
      <c r="K27" s="5" t="e">
        <f>D27/J27</f>
        <v>#DIV/0!</v>
      </c>
    </row>
    <row r="28" spans="2:18">
      <c r="B28" s="14" t="s">
        <v>22</v>
      </c>
      <c r="C28" s="6"/>
      <c r="D28" s="3"/>
      <c r="E28" s="3"/>
      <c r="F28" s="3"/>
      <c r="G28" s="2"/>
      <c r="H28" s="3"/>
      <c r="I28" s="1">
        <f>G28-H28</f>
        <v>0</v>
      </c>
      <c r="J28" s="3">
        <f>D28+E28+F28</f>
        <v>0</v>
      </c>
      <c r="K28" s="5" t="e">
        <f>D28/J28</f>
        <v>#DIV/0!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>G102-H102</f>
        <v>0</v>
      </c>
      <c r="J102" s="3">
        <f>D102+E102+F102</f>
        <v>0</v>
      </c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ColWidth="8.85546875"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1" t="s">
        <v>123</v>
      </c>
      <c r="N2" s="42"/>
      <c r="O2" s="42"/>
      <c r="P2" s="42"/>
      <c r="Q2" s="42"/>
      <c r="R2" s="43"/>
    </row>
    <row r="3" spans="2:18">
      <c r="B3" s="13" t="s">
        <v>109</v>
      </c>
      <c r="C3" s="8" t="s">
        <v>134</v>
      </c>
      <c r="D3" s="3">
        <v>4</v>
      </c>
      <c r="E3" s="3">
        <v>0</v>
      </c>
      <c r="F3" s="3">
        <v>1</v>
      </c>
      <c r="G3" s="2">
        <v>12</v>
      </c>
      <c r="H3" s="3">
        <v>5</v>
      </c>
      <c r="I3" s="1">
        <f t="shared" ref="I3:I34" si="0">G3-H3</f>
        <v>7</v>
      </c>
      <c r="J3" s="3">
        <f t="shared" ref="J3:J34" si="1">D3+E3+F3</f>
        <v>5</v>
      </c>
      <c r="K3" s="5">
        <f t="shared" ref="K3:K34" si="2">D3/J3</f>
        <v>0.8</v>
      </c>
      <c r="M3" s="44" t="s">
        <v>115</v>
      </c>
      <c r="N3" s="45"/>
      <c r="O3" s="46"/>
      <c r="P3" s="50" t="s">
        <v>120</v>
      </c>
      <c r="Q3" s="51"/>
      <c r="R3" s="52"/>
    </row>
    <row r="4" spans="2:18">
      <c r="B4" s="14" t="s">
        <v>108</v>
      </c>
      <c r="C4" s="8" t="s">
        <v>154</v>
      </c>
      <c r="D4" s="3">
        <v>3</v>
      </c>
      <c r="E4" s="3">
        <v>0</v>
      </c>
      <c r="F4" s="3">
        <v>1</v>
      </c>
      <c r="G4" s="2">
        <v>7</v>
      </c>
      <c r="H4" s="3">
        <v>4</v>
      </c>
      <c r="I4" s="1">
        <f t="shared" si="0"/>
        <v>3</v>
      </c>
      <c r="J4" s="3">
        <f t="shared" si="1"/>
        <v>4</v>
      </c>
      <c r="K4" s="5">
        <f t="shared" si="2"/>
        <v>0.75</v>
      </c>
      <c r="M4" s="47"/>
      <c r="N4" s="48"/>
      <c r="O4" s="49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172</v>
      </c>
      <c r="D5" s="3">
        <v>2</v>
      </c>
      <c r="E5" s="3">
        <v>0</v>
      </c>
      <c r="F5" s="3">
        <v>0</v>
      </c>
      <c r="G5" s="2">
        <v>8</v>
      </c>
      <c r="H5" s="3">
        <v>4</v>
      </c>
      <c r="I5" s="1">
        <f t="shared" si="0"/>
        <v>4</v>
      </c>
      <c r="J5" s="3">
        <f t="shared" si="1"/>
        <v>2</v>
      </c>
      <c r="K5" s="5">
        <f t="shared" si="2"/>
        <v>1</v>
      </c>
      <c r="M5" s="19" t="s">
        <v>110</v>
      </c>
      <c r="N5" s="20"/>
      <c r="O5" s="24">
        <v>5</v>
      </c>
      <c r="P5" s="24">
        <v>5</v>
      </c>
      <c r="Q5" s="25">
        <v>0</v>
      </c>
      <c r="R5" s="25">
        <v>0</v>
      </c>
    </row>
    <row r="6" spans="2:18">
      <c r="B6" s="14" t="s">
        <v>106</v>
      </c>
      <c r="C6" s="8" t="s">
        <v>161</v>
      </c>
      <c r="D6" s="3">
        <v>2</v>
      </c>
      <c r="E6" s="3">
        <v>0</v>
      </c>
      <c r="F6" s="3">
        <v>0</v>
      </c>
      <c r="G6" s="2">
        <v>6</v>
      </c>
      <c r="H6" s="3">
        <v>4</v>
      </c>
      <c r="I6" s="1">
        <f t="shared" si="0"/>
        <v>2</v>
      </c>
      <c r="J6" s="3">
        <f t="shared" si="1"/>
        <v>2</v>
      </c>
      <c r="K6" s="5">
        <f t="shared" si="2"/>
        <v>1</v>
      </c>
      <c r="M6" s="19" t="s">
        <v>118</v>
      </c>
      <c r="N6" s="20"/>
      <c r="O6" s="36">
        <v>6</v>
      </c>
      <c r="P6" s="36">
        <v>1</v>
      </c>
      <c r="Q6" s="37">
        <v>0</v>
      </c>
      <c r="R6" s="37">
        <v>5</v>
      </c>
    </row>
    <row r="7" spans="2:18">
      <c r="B7" s="14" t="s">
        <v>105</v>
      </c>
      <c r="C7" s="8" t="s">
        <v>129</v>
      </c>
      <c r="D7" s="3">
        <v>2</v>
      </c>
      <c r="E7" s="3">
        <v>0</v>
      </c>
      <c r="F7" s="3">
        <v>1</v>
      </c>
      <c r="G7" s="2">
        <v>9</v>
      </c>
      <c r="H7" s="3">
        <v>8</v>
      </c>
      <c r="I7" s="1">
        <f t="shared" si="0"/>
        <v>1</v>
      </c>
      <c r="J7" s="3">
        <f t="shared" si="1"/>
        <v>3</v>
      </c>
      <c r="K7" s="5">
        <f t="shared" si="2"/>
        <v>0.66666666666666663</v>
      </c>
      <c r="M7" s="21" t="s">
        <v>119</v>
      </c>
      <c r="N7" s="20"/>
      <c r="O7" s="24"/>
      <c r="P7" s="24"/>
      <c r="Q7" s="26"/>
      <c r="R7" s="26"/>
    </row>
    <row r="8" spans="2:18">
      <c r="B8" s="14" t="s">
        <v>104</v>
      </c>
      <c r="C8" s="8" t="s">
        <v>137</v>
      </c>
      <c r="D8" s="3">
        <v>2</v>
      </c>
      <c r="E8" s="3">
        <v>0</v>
      </c>
      <c r="F8" s="3">
        <v>2</v>
      </c>
      <c r="G8" s="2">
        <v>14</v>
      </c>
      <c r="H8" s="3">
        <v>12</v>
      </c>
      <c r="I8" s="1">
        <f t="shared" si="0"/>
        <v>2</v>
      </c>
      <c r="J8" s="3">
        <f t="shared" si="1"/>
        <v>4</v>
      </c>
      <c r="K8" s="5">
        <f t="shared" si="2"/>
        <v>0.5</v>
      </c>
      <c r="M8" s="22" t="s">
        <v>113</v>
      </c>
      <c r="N8" s="23"/>
      <c r="O8" s="38">
        <f>O5+O6</f>
        <v>11</v>
      </c>
      <c r="P8" s="38">
        <f>P5+P6</f>
        <v>6</v>
      </c>
      <c r="Q8" s="39">
        <f>Q5+Q6</f>
        <v>0</v>
      </c>
      <c r="R8" s="39">
        <f>R5+R6</f>
        <v>5</v>
      </c>
    </row>
    <row r="9" spans="2:18">
      <c r="B9" s="14" t="s">
        <v>103</v>
      </c>
      <c r="C9" s="8" t="s">
        <v>132</v>
      </c>
      <c r="D9" s="3">
        <v>2</v>
      </c>
      <c r="E9" s="3">
        <v>0</v>
      </c>
      <c r="F9" s="3">
        <v>2</v>
      </c>
      <c r="G9" s="2">
        <v>11</v>
      </c>
      <c r="H9" s="3">
        <v>11</v>
      </c>
      <c r="I9" s="1">
        <f t="shared" si="0"/>
        <v>0</v>
      </c>
      <c r="J9" s="3">
        <f t="shared" si="1"/>
        <v>4</v>
      </c>
      <c r="K9" s="5">
        <f t="shared" si="2"/>
        <v>0.5</v>
      </c>
      <c r="M9" s="50" t="s">
        <v>114</v>
      </c>
      <c r="N9" s="51"/>
      <c r="O9" s="51"/>
      <c r="P9" s="51"/>
      <c r="Q9" s="51"/>
      <c r="R9" s="52"/>
    </row>
    <row r="10" spans="2:18">
      <c r="B10" s="14" t="s">
        <v>102</v>
      </c>
      <c r="C10" s="8" t="s">
        <v>131</v>
      </c>
      <c r="D10" s="3">
        <v>2</v>
      </c>
      <c r="E10" s="3">
        <v>0</v>
      </c>
      <c r="F10" s="3">
        <v>3</v>
      </c>
      <c r="G10" s="2">
        <v>9</v>
      </c>
      <c r="H10" s="3">
        <v>9</v>
      </c>
      <c r="I10" s="1">
        <f t="shared" si="0"/>
        <v>0</v>
      </c>
      <c r="J10" s="3">
        <f t="shared" si="1"/>
        <v>5</v>
      </c>
      <c r="K10" s="5">
        <f t="shared" si="2"/>
        <v>0.4</v>
      </c>
      <c r="M10" s="27" t="s">
        <v>112</v>
      </c>
      <c r="N10" s="20"/>
      <c r="O10" s="24">
        <f>SUM(D3:D102)</f>
        <v>29</v>
      </c>
      <c r="P10" s="27" t="s">
        <v>3</v>
      </c>
      <c r="Q10" s="28"/>
      <c r="R10" s="26">
        <f>SUM(G3:G102)</f>
        <v>139</v>
      </c>
    </row>
    <row r="11" spans="2:18">
      <c r="B11" s="14" t="s">
        <v>101</v>
      </c>
      <c r="C11" s="8" t="s">
        <v>156</v>
      </c>
      <c r="D11" s="3">
        <v>1</v>
      </c>
      <c r="E11" s="3">
        <v>0</v>
      </c>
      <c r="F11" s="3">
        <v>0</v>
      </c>
      <c r="G11" s="2">
        <v>4</v>
      </c>
      <c r="H11" s="3">
        <v>1</v>
      </c>
      <c r="I11" s="1">
        <f t="shared" si="0"/>
        <v>3</v>
      </c>
      <c r="J11" s="3">
        <f t="shared" si="1"/>
        <v>1</v>
      </c>
      <c r="K11" s="5">
        <f t="shared" si="2"/>
        <v>1</v>
      </c>
      <c r="M11" s="27" t="s">
        <v>116</v>
      </c>
      <c r="N11" s="20"/>
      <c r="O11" s="36">
        <f>SUM(E3:E102)</f>
        <v>0</v>
      </c>
      <c r="P11" s="27" t="s">
        <v>4</v>
      </c>
      <c r="Q11" s="28"/>
      <c r="R11" s="37">
        <f>SUM(H3:H102)</f>
        <v>132</v>
      </c>
    </row>
    <row r="12" spans="2:18">
      <c r="B12" s="14" t="s">
        <v>6</v>
      </c>
      <c r="C12" s="8" t="s">
        <v>176</v>
      </c>
      <c r="D12" s="3">
        <v>1</v>
      </c>
      <c r="E12" s="3">
        <v>0</v>
      </c>
      <c r="F12" s="3">
        <v>0</v>
      </c>
      <c r="G12" s="2">
        <v>3</v>
      </c>
      <c r="H12" s="3">
        <v>1</v>
      </c>
      <c r="I12" s="1">
        <f t="shared" si="0"/>
        <v>2</v>
      </c>
      <c r="J12" s="3">
        <f t="shared" si="1"/>
        <v>1</v>
      </c>
      <c r="K12" s="5">
        <f t="shared" si="2"/>
        <v>1</v>
      </c>
      <c r="M12" s="29" t="s">
        <v>111</v>
      </c>
      <c r="N12" s="30"/>
      <c r="O12" s="35">
        <f>SUM(F3:F102)</f>
        <v>29</v>
      </c>
      <c r="P12" s="29" t="s">
        <v>96</v>
      </c>
      <c r="Q12" s="31"/>
      <c r="R12" s="35">
        <f>R10-R11</f>
        <v>7</v>
      </c>
    </row>
    <row r="13" spans="2:18">
      <c r="B13" s="14" t="s">
        <v>7</v>
      </c>
      <c r="C13" s="8" t="s">
        <v>174</v>
      </c>
      <c r="D13" s="3">
        <v>1</v>
      </c>
      <c r="E13" s="3">
        <v>0</v>
      </c>
      <c r="F13" s="3">
        <v>0</v>
      </c>
      <c r="G13" s="2">
        <v>2</v>
      </c>
      <c r="H13" s="3">
        <v>1</v>
      </c>
      <c r="I13" s="1">
        <f t="shared" si="0"/>
        <v>1</v>
      </c>
      <c r="J13" s="3">
        <f t="shared" si="1"/>
        <v>1</v>
      </c>
      <c r="K13" s="4">
        <f t="shared" si="2"/>
        <v>1</v>
      </c>
      <c r="M13" s="32" t="s">
        <v>113</v>
      </c>
      <c r="N13" s="33"/>
      <c r="O13" s="39">
        <f>O10+O11+O12</f>
        <v>58</v>
      </c>
      <c r="P13" s="34" t="s">
        <v>113</v>
      </c>
      <c r="Q13" s="33"/>
      <c r="R13" s="39">
        <f>R10+R11</f>
        <v>271</v>
      </c>
    </row>
    <row r="14" spans="2:18">
      <c r="B14" s="14" t="s">
        <v>8</v>
      </c>
      <c r="C14" s="8" t="s">
        <v>135</v>
      </c>
      <c r="D14" s="3">
        <v>1</v>
      </c>
      <c r="E14" s="3">
        <v>0</v>
      </c>
      <c r="F14" s="3">
        <v>0</v>
      </c>
      <c r="G14" s="2">
        <v>2</v>
      </c>
      <c r="H14" s="3">
        <v>1</v>
      </c>
      <c r="I14" s="1">
        <f t="shared" si="0"/>
        <v>1</v>
      </c>
      <c r="J14" s="3">
        <f t="shared" si="1"/>
        <v>1</v>
      </c>
      <c r="K14" s="5">
        <f t="shared" si="2"/>
        <v>1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138</v>
      </c>
      <c r="D15" s="3">
        <v>1</v>
      </c>
      <c r="E15" s="3">
        <v>0</v>
      </c>
      <c r="F15" s="3">
        <v>0</v>
      </c>
      <c r="G15" s="2">
        <v>1</v>
      </c>
      <c r="H15" s="3">
        <v>0</v>
      </c>
      <c r="I15" s="1">
        <f t="shared" si="0"/>
        <v>1</v>
      </c>
      <c r="J15" s="3">
        <f t="shared" si="1"/>
        <v>1</v>
      </c>
      <c r="K15" s="5">
        <f t="shared" si="2"/>
        <v>1</v>
      </c>
      <c r="M15" s="40"/>
      <c r="N15" s="10"/>
      <c r="O15" s="12"/>
      <c r="P15" s="9"/>
      <c r="Q15" s="9"/>
      <c r="R15" s="9"/>
    </row>
    <row r="16" spans="2:18">
      <c r="B16" s="14" t="s">
        <v>10</v>
      </c>
      <c r="C16" s="8" t="s">
        <v>140</v>
      </c>
      <c r="D16" s="3">
        <v>1</v>
      </c>
      <c r="E16" s="3">
        <v>0</v>
      </c>
      <c r="F16" s="3">
        <v>1</v>
      </c>
      <c r="G16" s="2">
        <v>8</v>
      </c>
      <c r="H16" s="3">
        <v>5</v>
      </c>
      <c r="I16" s="1">
        <f t="shared" si="0"/>
        <v>3</v>
      </c>
      <c r="J16" s="3">
        <f t="shared" si="1"/>
        <v>2</v>
      </c>
      <c r="K16" s="5">
        <f t="shared" si="2"/>
        <v>0.5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126</v>
      </c>
      <c r="D17" s="3">
        <v>1</v>
      </c>
      <c r="E17" s="3">
        <v>0</v>
      </c>
      <c r="F17" s="3">
        <v>1</v>
      </c>
      <c r="G17" s="2">
        <v>5</v>
      </c>
      <c r="H17" s="3">
        <v>5</v>
      </c>
      <c r="I17" s="1">
        <f t="shared" si="0"/>
        <v>0</v>
      </c>
      <c r="J17" s="3">
        <f t="shared" si="1"/>
        <v>2</v>
      </c>
      <c r="K17" s="5">
        <f t="shared" si="2"/>
        <v>0.5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171</v>
      </c>
      <c r="D18" s="3">
        <v>1</v>
      </c>
      <c r="E18" s="3">
        <v>0</v>
      </c>
      <c r="F18" s="3">
        <v>1</v>
      </c>
      <c r="G18" s="2">
        <v>6</v>
      </c>
      <c r="H18" s="3">
        <v>7</v>
      </c>
      <c r="I18" s="1">
        <f t="shared" si="0"/>
        <v>-1</v>
      </c>
      <c r="J18" s="3">
        <f t="shared" si="1"/>
        <v>2</v>
      </c>
      <c r="K18" s="5">
        <f t="shared" si="2"/>
        <v>0.5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 t="s">
        <v>127</v>
      </c>
      <c r="D19" s="3">
        <v>1</v>
      </c>
      <c r="E19" s="3">
        <v>0</v>
      </c>
      <c r="F19" s="3">
        <v>2</v>
      </c>
      <c r="G19" s="2">
        <v>10</v>
      </c>
      <c r="H19" s="3">
        <v>10</v>
      </c>
      <c r="I19" s="1">
        <f t="shared" si="0"/>
        <v>0</v>
      </c>
      <c r="J19" s="3">
        <f t="shared" si="1"/>
        <v>3</v>
      </c>
      <c r="K19" s="5">
        <f t="shared" si="2"/>
        <v>0.33333333333333331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 t="s">
        <v>139</v>
      </c>
      <c r="D20" s="3">
        <v>1</v>
      </c>
      <c r="E20" s="3">
        <v>0</v>
      </c>
      <c r="F20" s="3">
        <v>4</v>
      </c>
      <c r="G20" s="2">
        <v>8</v>
      </c>
      <c r="H20" s="3">
        <v>10</v>
      </c>
      <c r="I20" s="1">
        <f t="shared" si="0"/>
        <v>-2</v>
      </c>
      <c r="J20" s="3">
        <f t="shared" si="1"/>
        <v>5</v>
      </c>
      <c r="K20" s="5">
        <f t="shared" si="2"/>
        <v>0.2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 t="s">
        <v>128</v>
      </c>
      <c r="D21" s="3">
        <v>0</v>
      </c>
      <c r="E21" s="3">
        <v>0</v>
      </c>
      <c r="F21" s="3">
        <v>1</v>
      </c>
      <c r="G21" s="2">
        <v>3</v>
      </c>
      <c r="H21" s="3">
        <v>4</v>
      </c>
      <c r="I21" s="1">
        <f t="shared" si="0"/>
        <v>-1</v>
      </c>
      <c r="J21" s="3">
        <f t="shared" si="1"/>
        <v>1</v>
      </c>
      <c r="K21" s="4">
        <f t="shared" si="2"/>
        <v>0</v>
      </c>
    </row>
    <row r="22" spans="2:18">
      <c r="B22" s="14" t="s">
        <v>16</v>
      </c>
      <c r="C22" s="8" t="s">
        <v>136</v>
      </c>
      <c r="D22" s="3">
        <v>0</v>
      </c>
      <c r="E22" s="3">
        <v>0</v>
      </c>
      <c r="F22" s="3">
        <v>1</v>
      </c>
      <c r="G22" s="2">
        <v>0</v>
      </c>
      <c r="H22" s="3">
        <v>5</v>
      </c>
      <c r="I22" s="1">
        <f t="shared" si="0"/>
        <v>-5</v>
      </c>
      <c r="J22" s="3">
        <f t="shared" si="1"/>
        <v>1</v>
      </c>
      <c r="K22" s="5">
        <f t="shared" si="2"/>
        <v>0</v>
      </c>
    </row>
    <row r="23" spans="2:18">
      <c r="B23" s="14" t="s">
        <v>17</v>
      </c>
      <c r="C23" s="8" t="s">
        <v>173</v>
      </c>
      <c r="D23" s="3">
        <v>0</v>
      </c>
      <c r="E23" s="3">
        <v>0</v>
      </c>
      <c r="F23" s="3">
        <v>2</v>
      </c>
      <c r="G23" s="2">
        <v>3</v>
      </c>
      <c r="H23" s="3">
        <v>8</v>
      </c>
      <c r="I23" s="1">
        <f t="shared" si="0"/>
        <v>-5</v>
      </c>
      <c r="J23" s="3">
        <f t="shared" si="1"/>
        <v>2</v>
      </c>
      <c r="K23" s="5">
        <f t="shared" si="2"/>
        <v>0</v>
      </c>
    </row>
    <row r="24" spans="2:18">
      <c r="B24" s="14" t="s">
        <v>18</v>
      </c>
      <c r="C24" s="8" t="s">
        <v>133</v>
      </c>
      <c r="D24" s="3">
        <v>0</v>
      </c>
      <c r="E24" s="3">
        <v>0</v>
      </c>
      <c r="F24" s="3">
        <v>6</v>
      </c>
      <c r="G24" s="2">
        <v>8</v>
      </c>
      <c r="H24" s="3">
        <v>17</v>
      </c>
      <c r="I24" s="1">
        <f t="shared" si="0"/>
        <v>-9</v>
      </c>
      <c r="J24" s="3">
        <f t="shared" si="1"/>
        <v>6</v>
      </c>
      <c r="K24" s="5">
        <f t="shared" si="2"/>
        <v>0</v>
      </c>
    </row>
    <row r="25" spans="2:18">
      <c r="B25" s="14" t="s">
        <v>19</v>
      </c>
      <c r="C25" s="8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8">
      <c r="B26" s="14" t="s">
        <v>20</v>
      </c>
      <c r="C26" s="8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8">
      <c r="B27" s="14" t="s">
        <v>21</v>
      </c>
      <c r="C27" s="8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8">
      <c r="B28" s="14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 t="shared" ref="I99:I130" si="9">G99-H99</f>
        <v>0</v>
      </c>
      <c r="J99" s="3">
        <f t="shared" si="7"/>
        <v>0</v>
      </c>
      <c r="K99" s="5" t="e">
        <f t="shared" ref="K99:K130" si="10"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horizontalDpi="0" verticalDpi="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ColWidth="8.85546875"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1" t="s">
        <v>124</v>
      </c>
      <c r="N2" s="42"/>
      <c r="O2" s="42"/>
      <c r="P2" s="42"/>
      <c r="Q2" s="42"/>
      <c r="R2" s="43"/>
    </row>
    <row r="3" spans="2:18">
      <c r="B3" s="13" t="s">
        <v>109</v>
      </c>
      <c r="C3" s="8" t="s">
        <v>165</v>
      </c>
      <c r="D3" s="3">
        <v>2</v>
      </c>
      <c r="E3" s="3">
        <v>0</v>
      </c>
      <c r="F3" s="3">
        <v>0</v>
      </c>
      <c r="G3" s="2">
        <v>6</v>
      </c>
      <c r="H3" s="3">
        <v>3</v>
      </c>
      <c r="I3" s="1">
        <f t="shared" ref="I3:I34" si="0">G3-H3</f>
        <v>3</v>
      </c>
      <c r="J3" s="3">
        <f t="shared" ref="J3:J34" si="1">D3+E3+F3</f>
        <v>2</v>
      </c>
      <c r="K3" s="5">
        <f t="shared" ref="K3:K34" si="2">D3/J3</f>
        <v>1</v>
      </c>
      <c r="M3" s="44" t="s">
        <v>115</v>
      </c>
      <c r="N3" s="45"/>
      <c r="O3" s="46"/>
      <c r="P3" s="50" t="s">
        <v>120</v>
      </c>
      <c r="Q3" s="51"/>
      <c r="R3" s="52"/>
    </row>
    <row r="4" spans="2:18">
      <c r="B4" s="14" t="s">
        <v>108</v>
      </c>
      <c r="C4" s="8" t="s">
        <v>146</v>
      </c>
      <c r="D4" s="3">
        <v>2</v>
      </c>
      <c r="E4" s="3">
        <v>0</v>
      </c>
      <c r="F4" s="3">
        <v>1</v>
      </c>
      <c r="G4" s="2">
        <v>6</v>
      </c>
      <c r="H4" s="3">
        <v>5</v>
      </c>
      <c r="I4" s="1">
        <f t="shared" si="0"/>
        <v>1</v>
      </c>
      <c r="J4" s="3">
        <f t="shared" si="1"/>
        <v>3</v>
      </c>
      <c r="K4" s="5">
        <f t="shared" si="2"/>
        <v>0.66666666666666663</v>
      </c>
      <c r="M4" s="47"/>
      <c r="N4" s="48"/>
      <c r="O4" s="49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149</v>
      </c>
      <c r="D5" s="3">
        <v>2</v>
      </c>
      <c r="E5" s="3">
        <v>0</v>
      </c>
      <c r="F5" s="3">
        <v>2</v>
      </c>
      <c r="G5" s="2">
        <v>9</v>
      </c>
      <c r="H5" s="3">
        <v>7</v>
      </c>
      <c r="I5" s="1">
        <f t="shared" si="0"/>
        <v>2</v>
      </c>
      <c r="J5" s="3">
        <f t="shared" si="1"/>
        <v>4</v>
      </c>
      <c r="K5" s="5">
        <f t="shared" si="2"/>
        <v>0.5</v>
      </c>
      <c r="M5" s="19" t="s">
        <v>110</v>
      </c>
      <c r="N5" s="20"/>
      <c r="O5" s="24">
        <v>4</v>
      </c>
      <c r="P5" s="24">
        <v>2</v>
      </c>
      <c r="Q5" s="25"/>
      <c r="R5" s="25">
        <v>2</v>
      </c>
    </row>
    <row r="6" spans="2:18">
      <c r="B6" s="14" t="s">
        <v>106</v>
      </c>
      <c r="C6" s="8" t="s">
        <v>143</v>
      </c>
      <c r="D6" s="3">
        <v>2</v>
      </c>
      <c r="E6" s="3">
        <v>0</v>
      </c>
      <c r="F6" s="3">
        <v>2</v>
      </c>
      <c r="G6" s="2">
        <v>6</v>
      </c>
      <c r="H6" s="3">
        <v>6</v>
      </c>
      <c r="I6" s="1">
        <f t="shared" si="0"/>
        <v>0</v>
      </c>
      <c r="J6" s="3">
        <f t="shared" si="1"/>
        <v>4</v>
      </c>
      <c r="K6" s="5">
        <f t="shared" si="2"/>
        <v>0.5</v>
      </c>
      <c r="M6" s="19" t="s">
        <v>118</v>
      </c>
      <c r="N6" s="20"/>
      <c r="O6" s="36">
        <v>4</v>
      </c>
      <c r="P6" s="36">
        <v>0</v>
      </c>
      <c r="Q6" s="37"/>
      <c r="R6" s="37">
        <v>4</v>
      </c>
    </row>
    <row r="7" spans="2:18">
      <c r="B7" s="14" t="s">
        <v>105</v>
      </c>
      <c r="C7" s="8" t="s">
        <v>142</v>
      </c>
      <c r="D7" s="3">
        <v>2</v>
      </c>
      <c r="E7" s="3">
        <v>0</v>
      </c>
      <c r="F7" s="3">
        <v>3</v>
      </c>
      <c r="G7" s="2">
        <v>13</v>
      </c>
      <c r="H7" s="3">
        <v>20</v>
      </c>
      <c r="I7" s="1">
        <f t="shared" si="0"/>
        <v>-7</v>
      </c>
      <c r="J7" s="3">
        <f t="shared" si="1"/>
        <v>5</v>
      </c>
      <c r="K7" s="5">
        <f t="shared" si="2"/>
        <v>0.4</v>
      </c>
      <c r="M7" s="21" t="s">
        <v>119</v>
      </c>
      <c r="N7" s="20"/>
      <c r="O7" s="24"/>
      <c r="P7" s="24"/>
      <c r="Q7" s="26"/>
      <c r="R7" s="26"/>
    </row>
    <row r="8" spans="2:18">
      <c r="B8" s="14" t="s">
        <v>104</v>
      </c>
      <c r="C8" s="8" t="s">
        <v>169</v>
      </c>
      <c r="D8" s="3">
        <v>1</v>
      </c>
      <c r="E8" s="3">
        <v>0</v>
      </c>
      <c r="F8" s="3">
        <v>0</v>
      </c>
      <c r="G8" s="2">
        <v>3</v>
      </c>
      <c r="H8" s="3">
        <v>2</v>
      </c>
      <c r="I8" s="1">
        <f t="shared" si="0"/>
        <v>1</v>
      </c>
      <c r="J8" s="3">
        <f t="shared" si="1"/>
        <v>1</v>
      </c>
      <c r="K8" s="5">
        <f t="shared" si="2"/>
        <v>1</v>
      </c>
      <c r="M8" s="22" t="s">
        <v>113</v>
      </c>
      <c r="N8" s="23"/>
      <c r="O8" s="38">
        <f>O5+O6</f>
        <v>8</v>
      </c>
      <c r="P8" s="38">
        <f>P5+P6</f>
        <v>2</v>
      </c>
      <c r="Q8" s="39">
        <f>Q5+Q6</f>
        <v>0</v>
      </c>
      <c r="R8" s="39">
        <f>R5+R6</f>
        <v>6</v>
      </c>
    </row>
    <row r="9" spans="2:18">
      <c r="B9" s="14" t="s">
        <v>103</v>
      </c>
      <c r="C9" s="8" t="s">
        <v>150</v>
      </c>
      <c r="D9" s="3">
        <v>1</v>
      </c>
      <c r="E9" s="3">
        <v>0</v>
      </c>
      <c r="F9" s="3">
        <v>0</v>
      </c>
      <c r="G9" s="2">
        <v>2</v>
      </c>
      <c r="H9" s="3">
        <v>1</v>
      </c>
      <c r="I9" s="1">
        <f t="shared" si="0"/>
        <v>1</v>
      </c>
      <c r="J9" s="3">
        <f t="shared" si="1"/>
        <v>1</v>
      </c>
      <c r="K9" s="5">
        <f t="shared" si="2"/>
        <v>1</v>
      </c>
      <c r="M9" s="50" t="s">
        <v>114</v>
      </c>
      <c r="N9" s="51"/>
      <c r="O9" s="51"/>
      <c r="P9" s="51"/>
      <c r="Q9" s="51"/>
      <c r="R9" s="52"/>
    </row>
    <row r="10" spans="2:18">
      <c r="B10" s="14" t="s">
        <v>102</v>
      </c>
      <c r="C10" s="8" t="s">
        <v>141</v>
      </c>
      <c r="D10" s="3">
        <v>1</v>
      </c>
      <c r="E10" s="3">
        <v>0</v>
      </c>
      <c r="F10" s="3">
        <v>1</v>
      </c>
      <c r="G10" s="2">
        <v>6</v>
      </c>
      <c r="H10" s="3">
        <v>5</v>
      </c>
      <c r="I10" s="1">
        <f t="shared" si="0"/>
        <v>1</v>
      </c>
      <c r="J10" s="3">
        <f t="shared" si="1"/>
        <v>2</v>
      </c>
      <c r="K10" s="5">
        <f t="shared" si="2"/>
        <v>0.5</v>
      </c>
      <c r="M10" s="27" t="s">
        <v>112</v>
      </c>
      <c r="N10" s="20"/>
      <c r="O10" s="24">
        <f>SUM(D3:D102)</f>
        <v>16</v>
      </c>
      <c r="P10" s="27" t="s">
        <v>3</v>
      </c>
      <c r="Q10" s="28"/>
      <c r="R10" s="26">
        <f>SUM(G3:G102)</f>
        <v>70</v>
      </c>
    </row>
    <row r="11" spans="2:18">
      <c r="B11" s="14" t="s">
        <v>101</v>
      </c>
      <c r="C11" s="8" t="s">
        <v>151</v>
      </c>
      <c r="D11" s="3">
        <v>1</v>
      </c>
      <c r="E11" s="3">
        <v>0</v>
      </c>
      <c r="F11" s="3">
        <v>1</v>
      </c>
      <c r="G11" s="2">
        <v>3</v>
      </c>
      <c r="H11" s="3">
        <v>2</v>
      </c>
      <c r="I11" s="1">
        <f t="shared" si="0"/>
        <v>1</v>
      </c>
      <c r="J11" s="3">
        <f t="shared" si="1"/>
        <v>2</v>
      </c>
      <c r="K11" s="5">
        <f t="shared" si="2"/>
        <v>0.5</v>
      </c>
      <c r="M11" s="27" t="s">
        <v>116</v>
      </c>
      <c r="N11" s="20"/>
      <c r="O11" s="36">
        <f>SUM(E3:E102)</f>
        <v>0</v>
      </c>
      <c r="P11" s="27" t="s">
        <v>4</v>
      </c>
      <c r="Q11" s="28"/>
      <c r="R11" s="37">
        <f>SUM(H3:H102)</f>
        <v>108</v>
      </c>
    </row>
    <row r="12" spans="2:18">
      <c r="B12" s="14" t="s">
        <v>6</v>
      </c>
      <c r="C12" s="8" t="s">
        <v>148</v>
      </c>
      <c r="D12" s="3">
        <v>1</v>
      </c>
      <c r="E12" s="3">
        <v>0</v>
      </c>
      <c r="F12" s="3">
        <v>1</v>
      </c>
      <c r="G12" s="2">
        <v>2</v>
      </c>
      <c r="H12" s="3">
        <v>5</v>
      </c>
      <c r="I12" s="1">
        <f t="shared" si="0"/>
        <v>-3</v>
      </c>
      <c r="J12" s="3">
        <f t="shared" si="1"/>
        <v>2</v>
      </c>
      <c r="K12" s="5">
        <f t="shared" si="2"/>
        <v>0.5</v>
      </c>
      <c r="M12" s="29" t="s">
        <v>111</v>
      </c>
      <c r="N12" s="30"/>
      <c r="O12" s="35">
        <f>SUM(F3:F102)</f>
        <v>22</v>
      </c>
      <c r="P12" s="29" t="s">
        <v>96</v>
      </c>
      <c r="Q12" s="31"/>
      <c r="R12" s="35">
        <f>R10-R11</f>
        <v>-38</v>
      </c>
    </row>
    <row r="13" spans="2:18">
      <c r="B13" s="14" t="s">
        <v>7</v>
      </c>
      <c r="C13" s="8" t="s">
        <v>168</v>
      </c>
      <c r="D13" s="3">
        <v>1</v>
      </c>
      <c r="E13" s="3">
        <v>0</v>
      </c>
      <c r="F13" s="3">
        <v>1</v>
      </c>
      <c r="G13" s="2">
        <v>5</v>
      </c>
      <c r="H13" s="3">
        <v>9</v>
      </c>
      <c r="I13" s="1">
        <f t="shared" si="0"/>
        <v>-4</v>
      </c>
      <c r="J13" s="3">
        <f t="shared" si="1"/>
        <v>2</v>
      </c>
      <c r="K13" s="5">
        <f t="shared" si="2"/>
        <v>0.5</v>
      </c>
      <c r="M13" s="32" t="s">
        <v>113</v>
      </c>
      <c r="N13" s="33"/>
      <c r="O13" s="39">
        <f>O10+O11+O12</f>
        <v>38</v>
      </c>
      <c r="P13" s="34" t="s">
        <v>113</v>
      </c>
      <c r="Q13" s="33"/>
      <c r="R13" s="39">
        <f>R10+R11</f>
        <v>178</v>
      </c>
    </row>
    <row r="14" spans="2:18">
      <c r="B14" s="14" t="s">
        <v>8</v>
      </c>
      <c r="C14" s="8" t="s">
        <v>163</v>
      </c>
      <c r="D14" s="3">
        <v>0</v>
      </c>
      <c r="E14" s="3">
        <v>0</v>
      </c>
      <c r="F14" s="3">
        <v>1</v>
      </c>
      <c r="G14" s="2">
        <v>1</v>
      </c>
      <c r="H14" s="3">
        <v>2</v>
      </c>
      <c r="I14" s="1">
        <f t="shared" si="0"/>
        <v>-1</v>
      </c>
      <c r="J14" s="3">
        <f t="shared" si="1"/>
        <v>1</v>
      </c>
      <c r="K14" s="5">
        <f t="shared" si="2"/>
        <v>0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162</v>
      </c>
      <c r="D15" s="3">
        <v>0</v>
      </c>
      <c r="E15" s="3">
        <v>0</v>
      </c>
      <c r="F15" s="3">
        <v>1</v>
      </c>
      <c r="G15" s="2">
        <v>0</v>
      </c>
      <c r="H15" s="3">
        <v>1</v>
      </c>
      <c r="I15" s="1">
        <f t="shared" si="0"/>
        <v>-1</v>
      </c>
      <c r="J15" s="3">
        <f t="shared" si="1"/>
        <v>1</v>
      </c>
      <c r="K15" s="4">
        <f t="shared" si="2"/>
        <v>0</v>
      </c>
      <c r="M15" s="10"/>
      <c r="N15" s="10"/>
      <c r="O15" s="12"/>
      <c r="P15" s="9"/>
      <c r="Q15" s="9"/>
      <c r="R15" s="9"/>
    </row>
    <row r="16" spans="2:18">
      <c r="B16" s="14" t="s">
        <v>10</v>
      </c>
      <c r="C16" s="8" t="s">
        <v>167</v>
      </c>
      <c r="D16" s="3">
        <v>0</v>
      </c>
      <c r="E16" s="3">
        <v>0</v>
      </c>
      <c r="F16" s="3">
        <v>1</v>
      </c>
      <c r="G16" s="2">
        <v>2</v>
      </c>
      <c r="H16" s="3">
        <v>6</v>
      </c>
      <c r="I16" s="1">
        <f t="shared" si="0"/>
        <v>-4</v>
      </c>
      <c r="J16" s="3">
        <f t="shared" si="1"/>
        <v>1</v>
      </c>
      <c r="K16" s="5">
        <f t="shared" si="2"/>
        <v>0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152</v>
      </c>
      <c r="D17" s="3">
        <v>0</v>
      </c>
      <c r="E17" s="3">
        <v>0</v>
      </c>
      <c r="F17" s="3">
        <v>1</v>
      </c>
      <c r="G17" s="2">
        <v>0</v>
      </c>
      <c r="H17" s="3">
        <v>6</v>
      </c>
      <c r="I17" s="1">
        <f t="shared" si="0"/>
        <v>-6</v>
      </c>
      <c r="J17" s="3">
        <f t="shared" si="1"/>
        <v>1</v>
      </c>
      <c r="K17" s="5">
        <f t="shared" si="2"/>
        <v>0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147</v>
      </c>
      <c r="D18" s="3">
        <v>0</v>
      </c>
      <c r="E18" s="3">
        <v>0</v>
      </c>
      <c r="F18" s="3">
        <v>2</v>
      </c>
      <c r="G18" s="2">
        <v>3</v>
      </c>
      <c r="H18" s="3">
        <v>5</v>
      </c>
      <c r="I18" s="1">
        <f t="shared" si="0"/>
        <v>-2</v>
      </c>
      <c r="J18" s="3">
        <f t="shared" si="1"/>
        <v>2</v>
      </c>
      <c r="K18" s="5">
        <f t="shared" si="2"/>
        <v>0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 t="s">
        <v>144</v>
      </c>
      <c r="D19" s="3">
        <v>0</v>
      </c>
      <c r="E19" s="3">
        <v>0</v>
      </c>
      <c r="F19" s="3">
        <v>2</v>
      </c>
      <c r="G19" s="2">
        <v>2</v>
      </c>
      <c r="H19" s="3">
        <v>9</v>
      </c>
      <c r="I19" s="1">
        <f t="shared" si="0"/>
        <v>-7</v>
      </c>
      <c r="J19" s="3">
        <f t="shared" si="1"/>
        <v>2</v>
      </c>
      <c r="K19" s="5">
        <f t="shared" si="2"/>
        <v>0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 t="s">
        <v>145</v>
      </c>
      <c r="D20" s="3">
        <v>0</v>
      </c>
      <c r="E20" s="3">
        <v>0</v>
      </c>
      <c r="F20" s="3">
        <v>2</v>
      </c>
      <c r="G20" s="2">
        <v>1</v>
      </c>
      <c r="H20" s="3">
        <v>14</v>
      </c>
      <c r="I20" s="1">
        <f t="shared" si="0"/>
        <v>-13</v>
      </c>
      <c r="J20" s="3">
        <f t="shared" si="1"/>
        <v>2</v>
      </c>
      <c r="K20" s="5">
        <f t="shared" si="2"/>
        <v>0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/>
      <c r="D21" s="3"/>
      <c r="E21" s="3"/>
      <c r="F21" s="3"/>
      <c r="G21" s="2"/>
      <c r="H21" s="3"/>
      <c r="I21" s="1">
        <f t="shared" si="0"/>
        <v>0</v>
      </c>
      <c r="J21" s="3">
        <f t="shared" si="1"/>
        <v>0</v>
      </c>
      <c r="K21" s="4" t="e">
        <f t="shared" si="2"/>
        <v>#DIV/0!</v>
      </c>
    </row>
    <row r="22" spans="2:18">
      <c r="B22" s="14" t="s">
        <v>16</v>
      </c>
      <c r="C22" s="8"/>
      <c r="D22" s="3"/>
      <c r="E22" s="3"/>
      <c r="F22" s="3"/>
      <c r="G22" s="2"/>
      <c r="H22" s="3"/>
      <c r="I22" s="1">
        <f t="shared" si="0"/>
        <v>0</v>
      </c>
      <c r="J22" s="3">
        <f t="shared" si="1"/>
        <v>0</v>
      </c>
      <c r="K22" s="5" t="e">
        <f t="shared" si="2"/>
        <v>#DIV/0!</v>
      </c>
    </row>
    <row r="23" spans="2:18">
      <c r="B23" s="14" t="s">
        <v>17</v>
      </c>
      <c r="C23" s="8"/>
      <c r="D23" s="3"/>
      <c r="E23" s="3"/>
      <c r="F23" s="3"/>
      <c r="G23" s="2"/>
      <c r="H23" s="3"/>
      <c r="I23" s="1">
        <f t="shared" si="0"/>
        <v>0</v>
      </c>
      <c r="J23" s="3">
        <f t="shared" si="1"/>
        <v>0</v>
      </c>
      <c r="K23" s="5" t="e">
        <f t="shared" si="2"/>
        <v>#DIV/0!</v>
      </c>
    </row>
    <row r="24" spans="2:18">
      <c r="B24" s="14" t="s">
        <v>18</v>
      </c>
      <c r="C24" s="8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8">
      <c r="B25" s="14" t="s">
        <v>19</v>
      </c>
      <c r="C25" s="8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8">
      <c r="B26" s="14" t="s">
        <v>20</v>
      </c>
      <c r="C26" s="8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8">
      <c r="B27" s="14" t="s">
        <v>21</v>
      </c>
      <c r="C27" s="8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8">
      <c r="B28" s="14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ColWidth="8.85546875"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1" t="s">
        <v>125</v>
      </c>
      <c r="N2" s="42"/>
      <c r="O2" s="42"/>
      <c r="P2" s="42"/>
      <c r="Q2" s="42"/>
      <c r="R2" s="43"/>
    </row>
    <row r="3" spans="2:18">
      <c r="B3" s="13" t="s">
        <v>109</v>
      </c>
      <c r="C3" s="8" t="s">
        <v>141</v>
      </c>
      <c r="D3" s="3">
        <v>4</v>
      </c>
      <c r="E3" s="3">
        <v>0</v>
      </c>
      <c r="F3" s="3">
        <v>1</v>
      </c>
      <c r="G3" s="2">
        <v>18</v>
      </c>
      <c r="H3" s="3">
        <v>7</v>
      </c>
      <c r="I3" s="1">
        <f t="shared" ref="I3:I34" si="0">G3-H3</f>
        <v>11</v>
      </c>
      <c r="J3" s="3">
        <f t="shared" ref="J3:J34" si="1">D3+E3+F3</f>
        <v>5</v>
      </c>
      <c r="K3" s="5">
        <f t="shared" ref="K3:K34" si="2">D3/J3</f>
        <v>0.8</v>
      </c>
      <c r="M3" s="44" t="s">
        <v>115</v>
      </c>
      <c r="N3" s="45"/>
      <c r="O3" s="46"/>
      <c r="P3" s="50" t="s">
        <v>120</v>
      </c>
      <c r="Q3" s="51"/>
      <c r="R3" s="52"/>
    </row>
    <row r="4" spans="2:18">
      <c r="B4" s="14" t="s">
        <v>108</v>
      </c>
      <c r="C4" s="8" t="s">
        <v>148</v>
      </c>
      <c r="D4" s="3">
        <v>3</v>
      </c>
      <c r="E4" s="3">
        <v>0</v>
      </c>
      <c r="F4" s="3">
        <v>2</v>
      </c>
      <c r="G4" s="2">
        <v>24</v>
      </c>
      <c r="H4" s="3">
        <v>9</v>
      </c>
      <c r="I4" s="1">
        <f t="shared" si="0"/>
        <v>15</v>
      </c>
      <c r="J4" s="3">
        <f t="shared" si="1"/>
        <v>5</v>
      </c>
      <c r="K4" s="4">
        <f t="shared" si="2"/>
        <v>0.6</v>
      </c>
      <c r="M4" s="47"/>
      <c r="N4" s="48"/>
      <c r="O4" s="49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151</v>
      </c>
      <c r="D5" s="3">
        <v>2</v>
      </c>
      <c r="E5" s="3">
        <v>0</v>
      </c>
      <c r="F5" s="3">
        <v>0</v>
      </c>
      <c r="G5" s="2">
        <v>8</v>
      </c>
      <c r="H5" s="3">
        <v>3</v>
      </c>
      <c r="I5" s="1">
        <f t="shared" si="0"/>
        <v>5</v>
      </c>
      <c r="J5" s="3">
        <f t="shared" si="1"/>
        <v>2</v>
      </c>
      <c r="K5" s="5">
        <f t="shared" si="2"/>
        <v>1</v>
      </c>
      <c r="M5" s="19" t="s">
        <v>110</v>
      </c>
      <c r="N5" s="20"/>
      <c r="O5" s="24">
        <v>4</v>
      </c>
      <c r="P5" s="24">
        <v>2</v>
      </c>
      <c r="Q5" s="25"/>
      <c r="R5" s="25">
        <v>2</v>
      </c>
    </row>
    <row r="6" spans="2:18">
      <c r="B6" s="14" t="s">
        <v>106</v>
      </c>
      <c r="C6" s="8" t="s">
        <v>152</v>
      </c>
      <c r="D6" s="3">
        <v>2</v>
      </c>
      <c r="E6" s="3">
        <v>0</v>
      </c>
      <c r="F6" s="3">
        <v>0</v>
      </c>
      <c r="G6" s="2">
        <v>3</v>
      </c>
      <c r="H6" s="3">
        <v>0</v>
      </c>
      <c r="I6" s="1">
        <f t="shared" si="0"/>
        <v>3</v>
      </c>
      <c r="J6" s="3">
        <f t="shared" si="1"/>
        <v>2</v>
      </c>
      <c r="K6" s="5">
        <f t="shared" si="2"/>
        <v>1</v>
      </c>
      <c r="M6" s="19" t="s">
        <v>118</v>
      </c>
      <c r="N6" s="20"/>
      <c r="O6" s="36">
        <v>4</v>
      </c>
      <c r="P6" s="36">
        <v>0</v>
      </c>
      <c r="Q6" s="37"/>
      <c r="R6" s="37">
        <v>4</v>
      </c>
    </row>
    <row r="7" spans="2:18">
      <c r="B7" s="14" t="s">
        <v>105</v>
      </c>
      <c r="C7" s="8" t="s">
        <v>150</v>
      </c>
      <c r="D7" s="3">
        <v>2</v>
      </c>
      <c r="E7" s="3">
        <v>0</v>
      </c>
      <c r="F7" s="3">
        <v>2</v>
      </c>
      <c r="G7" s="2">
        <v>6</v>
      </c>
      <c r="H7" s="3">
        <v>6</v>
      </c>
      <c r="I7" s="1">
        <f t="shared" si="0"/>
        <v>0</v>
      </c>
      <c r="J7" s="3">
        <f t="shared" si="1"/>
        <v>4</v>
      </c>
      <c r="K7" s="5">
        <f t="shared" si="2"/>
        <v>0.5</v>
      </c>
      <c r="M7" s="21" t="s">
        <v>119</v>
      </c>
      <c r="N7" s="20"/>
      <c r="O7" s="24"/>
      <c r="P7" s="24"/>
      <c r="Q7" s="26"/>
      <c r="R7" s="26"/>
    </row>
    <row r="8" spans="2:18">
      <c r="B8" s="14" t="s">
        <v>104</v>
      </c>
      <c r="C8" s="8" t="s">
        <v>143</v>
      </c>
      <c r="D8" s="3">
        <v>2</v>
      </c>
      <c r="E8" s="3">
        <v>0</v>
      </c>
      <c r="F8" s="3">
        <v>2</v>
      </c>
      <c r="G8" s="2">
        <v>6</v>
      </c>
      <c r="H8" s="3">
        <v>6</v>
      </c>
      <c r="I8" s="1">
        <f t="shared" si="0"/>
        <v>0</v>
      </c>
      <c r="J8" s="3">
        <f t="shared" si="1"/>
        <v>4</v>
      </c>
      <c r="K8" s="5">
        <f t="shared" si="2"/>
        <v>0.5</v>
      </c>
      <c r="M8" s="22" t="s">
        <v>113</v>
      </c>
      <c r="N8" s="23"/>
      <c r="O8" s="38">
        <f>O5+O6</f>
        <v>8</v>
      </c>
      <c r="P8" s="38">
        <f>P5+P6</f>
        <v>2</v>
      </c>
      <c r="Q8" s="39">
        <f>Q5+Q6</f>
        <v>0</v>
      </c>
      <c r="R8" s="39">
        <f>R5+R6</f>
        <v>6</v>
      </c>
    </row>
    <row r="9" spans="2:18">
      <c r="B9" s="14" t="s">
        <v>103</v>
      </c>
      <c r="C9" s="8" t="s">
        <v>169</v>
      </c>
      <c r="D9" s="3">
        <v>1</v>
      </c>
      <c r="E9" s="3">
        <v>0</v>
      </c>
      <c r="F9" s="3">
        <v>0</v>
      </c>
      <c r="G9" s="2">
        <v>7</v>
      </c>
      <c r="H9" s="3">
        <v>2</v>
      </c>
      <c r="I9" s="1">
        <f t="shared" si="0"/>
        <v>5</v>
      </c>
      <c r="J9" s="3">
        <f t="shared" si="1"/>
        <v>1</v>
      </c>
      <c r="K9" s="5">
        <f t="shared" si="2"/>
        <v>1</v>
      </c>
      <c r="M9" s="50" t="s">
        <v>114</v>
      </c>
      <c r="N9" s="51"/>
      <c r="O9" s="51"/>
      <c r="P9" s="51"/>
      <c r="Q9" s="51"/>
      <c r="R9" s="52"/>
    </row>
    <row r="10" spans="2:18">
      <c r="B10" s="14" t="s">
        <v>102</v>
      </c>
      <c r="C10" s="8" t="s">
        <v>142</v>
      </c>
      <c r="D10" s="3">
        <v>1</v>
      </c>
      <c r="E10" s="3">
        <v>0</v>
      </c>
      <c r="F10" s="3">
        <v>0</v>
      </c>
      <c r="G10" s="2">
        <v>5</v>
      </c>
      <c r="H10" s="3">
        <v>0</v>
      </c>
      <c r="I10" s="1">
        <f t="shared" si="0"/>
        <v>5</v>
      </c>
      <c r="J10" s="3">
        <f t="shared" si="1"/>
        <v>1</v>
      </c>
      <c r="K10" s="5">
        <f t="shared" si="2"/>
        <v>1</v>
      </c>
      <c r="M10" s="27" t="s">
        <v>112</v>
      </c>
      <c r="N10" s="20"/>
      <c r="O10" s="24">
        <f>SUM(D3:D102)</f>
        <v>22</v>
      </c>
      <c r="P10" s="27" t="s">
        <v>3</v>
      </c>
      <c r="Q10" s="28"/>
      <c r="R10" s="26">
        <f>SUM(G3:G102)</f>
        <v>108</v>
      </c>
    </row>
    <row r="11" spans="2:18">
      <c r="B11" s="14" t="s">
        <v>101</v>
      </c>
      <c r="C11" s="8" t="s">
        <v>167</v>
      </c>
      <c r="D11" s="3">
        <v>1</v>
      </c>
      <c r="E11" s="3">
        <v>0</v>
      </c>
      <c r="F11" s="3">
        <v>0</v>
      </c>
      <c r="G11" s="2">
        <v>5</v>
      </c>
      <c r="H11" s="3">
        <v>3</v>
      </c>
      <c r="I11" s="1">
        <f t="shared" si="0"/>
        <v>2</v>
      </c>
      <c r="J11" s="3">
        <f t="shared" si="1"/>
        <v>1</v>
      </c>
      <c r="K11" s="5">
        <f t="shared" si="2"/>
        <v>1</v>
      </c>
      <c r="M11" s="27" t="s">
        <v>116</v>
      </c>
      <c r="N11" s="20"/>
      <c r="O11" s="36">
        <f>SUM(E3:E102)</f>
        <v>0</v>
      </c>
      <c r="P11" s="27" t="s">
        <v>4</v>
      </c>
      <c r="Q11" s="28"/>
      <c r="R11" s="37">
        <f>SUM(H3:H102)</f>
        <v>70</v>
      </c>
    </row>
    <row r="12" spans="2:18">
      <c r="B12" s="14" t="s">
        <v>6</v>
      </c>
      <c r="C12" s="8" t="s">
        <v>149</v>
      </c>
      <c r="D12" s="3">
        <v>1</v>
      </c>
      <c r="E12" s="3">
        <v>0</v>
      </c>
      <c r="F12" s="3">
        <v>1</v>
      </c>
      <c r="G12" s="2">
        <v>10</v>
      </c>
      <c r="H12" s="3">
        <v>8</v>
      </c>
      <c r="I12" s="1">
        <f t="shared" si="0"/>
        <v>2</v>
      </c>
      <c r="J12" s="3">
        <f t="shared" si="1"/>
        <v>2</v>
      </c>
      <c r="K12" s="5">
        <f t="shared" si="2"/>
        <v>0.5</v>
      </c>
      <c r="M12" s="29" t="s">
        <v>111</v>
      </c>
      <c r="N12" s="30"/>
      <c r="O12" s="35">
        <f>SUM(F3:F102)</f>
        <v>16</v>
      </c>
      <c r="P12" s="29" t="s">
        <v>96</v>
      </c>
      <c r="Q12" s="31"/>
      <c r="R12" s="35">
        <f>R10-R11</f>
        <v>38</v>
      </c>
    </row>
    <row r="13" spans="2:18">
      <c r="B13" s="14" t="s">
        <v>7</v>
      </c>
      <c r="C13" s="8" t="s">
        <v>166</v>
      </c>
      <c r="D13" s="3">
        <v>1</v>
      </c>
      <c r="E13" s="3">
        <v>0</v>
      </c>
      <c r="F13" s="3">
        <v>1</v>
      </c>
      <c r="G13" s="2">
        <v>6</v>
      </c>
      <c r="H13" s="3">
        <v>6</v>
      </c>
      <c r="I13" s="1">
        <f t="shared" si="0"/>
        <v>0</v>
      </c>
      <c r="J13" s="3">
        <f t="shared" si="1"/>
        <v>2</v>
      </c>
      <c r="K13" s="5">
        <f t="shared" si="2"/>
        <v>0.5</v>
      </c>
      <c r="M13" s="32" t="s">
        <v>113</v>
      </c>
      <c r="N13" s="33"/>
      <c r="O13" s="39">
        <f>O10+O11+O12</f>
        <v>38</v>
      </c>
      <c r="P13" s="34" t="s">
        <v>113</v>
      </c>
      <c r="Q13" s="33"/>
      <c r="R13" s="39">
        <f>R10+R11</f>
        <v>178</v>
      </c>
    </row>
    <row r="14" spans="2:18">
      <c r="B14" s="14" t="s">
        <v>8</v>
      </c>
      <c r="C14" s="8" t="s">
        <v>165</v>
      </c>
      <c r="D14" s="3">
        <v>1</v>
      </c>
      <c r="E14" s="3">
        <v>0</v>
      </c>
      <c r="F14" s="3">
        <v>1</v>
      </c>
      <c r="G14" s="2">
        <v>2</v>
      </c>
      <c r="H14" s="3">
        <v>2</v>
      </c>
      <c r="I14" s="1">
        <f t="shared" si="0"/>
        <v>0</v>
      </c>
      <c r="J14" s="3">
        <f t="shared" si="1"/>
        <v>2</v>
      </c>
      <c r="K14" s="5">
        <f t="shared" si="2"/>
        <v>0.5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164</v>
      </c>
      <c r="D15" s="3">
        <v>1</v>
      </c>
      <c r="E15" s="3">
        <v>0</v>
      </c>
      <c r="F15" s="3">
        <v>3</v>
      </c>
      <c r="G15" s="2">
        <v>5</v>
      </c>
      <c r="H15" s="3">
        <v>8</v>
      </c>
      <c r="I15" s="1">
        <f t="shared" si="0"/>
        <v>-3</v>
      </c>
      <c r="J15" s="3">
        <f t="shared" si="1"/>
        <v>4</v>
      </c>
      <c r="K15" s="5">
        <f t="shared" si="2"/>
        <v>0.25</v>
      </c>
      <c r="M15" s="10"/>
      <c r="N15" s="10"/>
      <c r="O15" s="12"/>
      <c r="P15" s="9"/>
      <c r="Q15" s="9"/>
      <c r="R15" s="9"/>
    </row>
    <row r="16" spans="2:18">
      <c r="B16" s="14" t="s">
        <v>10</v>
      </c>
      <c r="C16" s="8" t="s">
        <v>170</v>
      </c>
      <c r="D16" s="3">
        <v>0</v>
      </c>
      <c r="E16" s="3">
        <v>0</v>
      </c>
      <c r="F16" s="3">
        <v>1</v>
      </c>
      <c r="G16" s="2">
        <v>2</v>
      </c>
      <c r="H16" s="3">
        <v>3</v>
      </c>
      <c r="I16" s="1">
        <f t="shared" si="0"/>
        <v>-1</v>
      </c>
      <c r="J16" s="3">
        <f t="shared" si="1"/>
        <v>1</v>
      </c>
      <c r="K16" s="5">
        <f t="shared" si="2"/>
        <v>0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145</v>
      </c>
      <c r="D17" s="3">
        <v>0</v>
      </c>
      <c r="E17" s="3">
        <v>0</v>
      </c>
      <c r="F17" s="3">
        <v>1</v>
      </c>
      <c r="G17" s="2">
        <v>1</v>
      </c>
      <c r="H17" s="3">
        <v>4</v>
      </c>
      <c r="I17" s="1">
        <f t="shared" si="0"/>
        <v>-3</v>
      </c>
      <c r="J17" s="3">
        <f t="shared" si="1"/>
        <v>1</v>
      </c>
      <c r="K17" s="5">
        <f t="shared" si="2"/>
        <v>0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163</v>
      </c>
      <c r="D18" s="3">
        <v>0</v>
      </c>
      <c r="E18" s="3">
        <v>0</v>
      </c>
      <c r="F18" s="3">
        <v>1</v>
      </c>
      <c r="G18" s="2">
        <v>0</v>
      </c>
      <c r="H18" s="3">
        <v>3</v>
      </c>
      <c r="I18" s="1">
        <f t="shared" si="0"/>
        <v>-3</v>
      </c>
      <c r="J18" s="3">
        <f t="shared" si="1"/>
        <v>1</v>
      </c>
      <c r="K18" s="5">
        <f t="shared" si="2"/>
        <v>0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/>
      <c r="D19" s="3"/>
      <c r="E19" s="3"/>
      <c r="F19" s="3"/>
      <c r="G19" s="2"/>
      <c r="H19" s="3"/>
      <c r="I19" s="1">
        <f t="shared" si="0"/>
        <v>0</v>
      </c>
      <c r="J19" s="3">
        <f t="shared" si="1"/>
        <v>0</v>
      </c>
      <c r="K19" s="5" t="e">
        <f t="shared" si="2"/>
        <v>#DIV/0!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/>
      <c r="D20" s="3"/>
      <c r="E20" s="3"/>
      <c r="F20" s="3"/>
      <c r="G20" s="2"/>
      <c r="H20" s="3"/>
      <c r="I20" s="1">
        <f t="shared" si="0"/>
        <v>0</v>
      </c>
      <c r="J20" s="3">
        <f t="shared" si="1"/>
        <v>0</v>
      </c>
      <c r="K20" s="5" t="e">
        <f t="shared" si="2"/>
        <v>#DIV/0!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/>
      <c r="D21" s="3"/>
      <c r="E21" s="3"/>
      <c r="F21" s="3"/>
      <c r="G21" s="2"/>
      <c r="H21" s="3"/>
      <c r="I21" s="1">
        <f t="shared" si="0"/>
        <v>0</v>
      </c>
      <c r="J21" s="3">
        <f t="shared" si="1"/>
        <v>0</v>
      </c>
      <c r="K21" s="4" t="e">
        <f t="shared" si="2"/>
        <v>#DIV/0!</v>
      </c>
    </row>
    <row r="22" spans="2:18">
      <c r="B22" s="14" t="s">
        <v>16</v>
      </c>
      <c r="C22" s="8"/>
      <c r="D22" s="3"/>
      <c r="E22" s="3"/>
      <c r="F22" s="3"/>
      <c r="G22" s="2"/>
      <c r="H22" s="3"/>
      <c r="I22" s="1">
        <f t="shared" si="0"/>
        <v>0</v>
      </c>
      <c r="J22" s="3">
        <f t="shared" si="1"/>
        <v>0</v>
      </c>
      <c r="K22" s="5" t="e">
        <f t="shared" si="2"/>
        <v>#DIV/0!</v>
      </c>
    </row>
    <row r="23" spans="2:18">
      <c r="B23" s="14" t="s">
        <v>17</v>
      </c>
      <c r="C23" s="8"/>
      <c r="D23" s="3"/>
      <c r="E23" s="3"/>
      <c r="F23" s="3"/>
      <c r="G23" s="2"/>
      <c r="H23" s="3"/>
      <c r="I23" s="1">
        <f t="shared" si="0"/>
        <v>0</v>
      </c>
      <c r="J23" s="3">
        <f t="shared" si="1"/>
        <v>0</v>
      </c>
      <c r="K23" s="5" t="e">
        <f t="shared" si="2"/>
        <v>#DIV/0!</v>
      </c>
    </row>
    <row r="24" spans="2:18">
      <c r="B24" s="14" t="s">
        <v>18</v>
      </c>
      <c r="C24" s="8"/>
      <c r="D24" s="3"/>
      <c r="E24" s="3"/>
      <c r="F24" s="3"/>
      <c r="G24" s="2"/>
      <c r="H24" s="3"/>
      <c r="I24" s="1">
        <f t="shared" si="0"/>
        <v>0</v>
      </c>
      <c r="J24" s="3">
        <f t="shared" si="1"/>
        <v>0</v>
      </c>
      <c r="K24" s="5" t="e">
        <f t="shared" si="2"/>
        <v>#DIV/0!</v>
      </c>
    </row>
    <row r="25" spans="2:18">
      <c r="B25" s="14" t="s">
        <v>19</v>
      </c>
      <c r="C25" s="8"/>
      <c r="D25" s="3"/>
      <c r="E25" s="3"/>
      <c r="F25" s="3"/>
      <c r="G25" s="2"/>
      <c r="H25" s="3"/>
      <c r="I25" s="1">
        <f t="shared" si="0"/>
        <v>0</v>
      </c>
      <c r="J25" s="3">
        <f t="shared" si="1"/>
        <v>0</v>
      </c>
      <c r="K25" s="5" t="e">
        <f t="shared" si="2"/>
        <v>#DIV/0!</v>
      </c>
    </row>
    <row r="26" spans="2:18">
      <c r="B26" s="14" t="s">
        <v>20</v>
      </c>
      <c r="C26" s="8"/>
      <c r="D26" s="3"/>
      <c r="E26" s="3"/>
      <c r="F26" s="3"/>
      <c r="G26" s="2"/>
      <c r="H26" s="3"/>
      <c r="I26" s="1">
        <f t="shared" si="0"/>
        <v>0</v>
      </c>
      <c r="J26" s="3">
        <f t="shared" si="1"/>
        <v>0</v>
      </c>
      <c r="K26" s="5" t="e">
        <f t="shared" si="2"/>
        <v>#DIV/0!</v>
      </c>
    </row>
    <row r="27" spans="2:18">
      <c r="B27" s="14" t="s">
        <v>21</v>
      </c>
      <c r="C27" s="8"/>
      <c r="D27" s="3"/>
      <c r="E27" s="3"/>
      <c r="F27" s="3"/>
      <c r="G27" s="2"/>
      <c r="H27" s="3"/>
      <c r="I27" s="1">
        <f t="shared" si="0"/>
        <v>0</v>
      </c>
      <c r="J27" s="3">
        <f t="shared" si="1"/>
        <v>0</v>
      </c>
      <c r="K27" s="5" t="e">
        <f t="shared" si="2"/>
        <v>#DIV/0!</v>
      </c>
    </row>
    <row r="28" spans="2:18">
      <c r="B28" s="14" t="s">
        <v>22</v>
      </c>
      <c r="C28" s="6"/>
      <c r="D28" s="3"/>
      <c r="E28" s="3"/>
      <c r="F28" s="3"/>
      <c r="G28" s="2"/>
      <c r="H28" s="3"/>
      <c r="I28" s="1">
        <f t="shared" si="0"/>
        <v>0</v>
      </c>
      <c r="J28" s="3">
        <f t="shared" si="1"/>
        <v>0</v>
      </c>
      <c r="K28" s="5" t="e">
        <f t="shared" si="2"/>
        <v>#DIV/0!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 t="shared" si="0"/>
        <v>0</v>
      </c>
      <c r="J29" s="3">
        <f t="shared" si="1"/>
        <v>0</v>
      </c>
      <c r="K29" s="5" t="e">
        <f t="shared" si="2"/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 t="shared" si="0"/>
        <v>0</v>
      </c>
      <c r="J30" s="3">
        <f t="shared" si="1"/>
        <v>0</v>
      </c>
      <c r="K30" s="5" t="e">
        <f t="shared" si="2"/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 t="shared" si="0"/>
        <v>0</v>
      </c>
      <c r="J31" s="3">
        <f t="shared" si="1"/>
        <v>0</v>
      </c>
      <c r="K31" s="5" t="e">
        <f t="shared" si="2"/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 t="shared" si="0"/>
        <v>0</v>
      </c>
      <c r="J32" s="3">
        <f t="shared" si="1"/>
        <v>0</v>
      </c>
      <c r="K32" s="5" t="e">
        <f t="shared" si="2"/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 t="shared" si="0"/>
        <v>0</v>
      </c>
      <c r="J33" s="3">
        <f t="shared" si="1"/>
        <v>0</v>
      </c>
      <c r="K33" s="5" t="e">
        <f t="shared" si="2"/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 t="shared" si="0"/>
        <v>0</v>
      </c>
      <c r="J34" s="3">
        <f t="shared" si="1"/>
        <v>0</v>
      </c>
      <c r="K34" s="5" t="e">
        <f t="shared" si="2"/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 t="shared" ref="I35:I66" si="3">G35-H35</f>
        <v>0</v>
      </c>
      <c r="J35" s="3">
        <f t="shared" ref="J35:J66" si="4">D35+E35+F35</f>
        <v>0</v>
      </c>
      <c r="K35" s="5" t="e">
        <f t="shared" ref="K35:K66" si="5"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 t="shared" si="3"/>
        <v>0</v>
      </c>
      <c r="J36" s="3">
        <f t="shared" si="4"/>
        <v>0</v>
      </c>
      <c r="K36" s="5" t="e">
        <f t="shared" si="5"/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 t="shared" si="3"/>
        <v>0</v>
      </c>
      <c r="J37" s="3">
        <f t="shared" si="4"/>
        <v>0</v>
      </c>
      <c r="K37" s="5" t="e">
        <f t="shared" si="5"/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 t="shared" si="3"/>
        <v>0</v>
      </c>
      <c r="J38" s="3">
        <f t="shared" si="4"/>
        <v>0</v>
      </c>
      <c r="K38" s="5" t="e">
        <f t="shared" si="5"/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 t="shared" si="3"/>
        <v>0</v>
      </c>
      <c r="J39" s="3">
        <f t="shared" si="4"/>
        <v>0</v>
      </c>
      <c r="K39" s="5" t="e">
        <f t="shared" si="5"/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 t="shared" si="3"/>
        <v>0</v>
      </c>
      <c r="J40" s="3">
        <f t="shared" si="4"/>
        <v>0</v>
      </c>
      <c r="K40" s="5" t="e">
        <f t="shared" si="5"/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 t="shared" si="3"/>
        <v>0</v>
      </c>
      <c r="J41" s="3">
        <f t="shared" si="4"/>
        <v>0</v>
      </c>
      <c r="K41" s="5" t="e">
        <f t="shared" si="5"/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 t="shared" si="3"/>
        <v>0</v>
      </c>
      <c r="J42" s="3">
        <f t="shared" si="4"/>
        <v>0</v>
      </c>
      <c r="K42" s="5" t="e">
        <f t="shared" si="5"/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 t="shared" si="3"/>
        <v>0</v>
      </c>
      <c r="J43" s="3">
        <f t="shared" si="4"/>
        <v>0</v>
      </c>
      <c r="K43" s="5" t="e">
        <f t="shared" si="5"/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 t="shared" si="3"/>
        <v>0</v>
      </c>
      <c r="J44" s="3">
        <f t="shared" si="4"/>
        <v>0</v>
      </c>
      <c r="K44" s="5" t="e">
        <f t="shared" si="5"/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 t="shared" si="3"/>
        <v>0</v>
      </c>
      <c r="J45" s="3">
        <f t="shared" si="4"/>
        <v>0</v>
      </c>
      <c r="K45" s="5" t="e">
        <f t="shared" si="5"/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 t="shared" si="3"/>
        <v>0</v>
      </c>
      <c r="J46" s="3">
        <f t="shared" si="4"/>
        <v>0</v>
      </c>
      <c r="K46" s="5" t="e">
        <f t="shared" si="5"/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 t="shared" si="3"/>
        <v>0</v>
      </c>
      <c r="J47" s="3">
        <f t="shared" si="4"/>
        <v>0</v>
      </c>
      <c r="K47" s="5" t="e">
        <f t="shared" si="5"/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 t="shared" si="3"/>
        <v>0</v>
      </c>
      <c r="J48" s="3">
        <f t="shared" si="4"/>
        <v>0</v>
      </c>
      <c r="K48" s="5" t="e">
        <f t="shared" si="5"/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 t="shared" si="3"/>
        <v>0</v>
      </c>
      <c r="J49" s="3">
        <f t="shared" si="4"/>
        <v>0</v>
      </c>
      <c r="K49" s="5" t="e">
        <f t="shared" si="5"/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 t="shared" si="3"/>
        <v>0</v>
      </c>
      <c r="J50" s="3">
        <f t="shared" si="4"/>
        <v>0</v>
      </c>
      <c r="K50" s="5" t="e">
        <f t="shared" si="5"/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 t="shared" si="3"/>
        <v>0</v>
      </c>
      <c r="J51" s="3">
        <f t="shared" si="4"/>
        <v>0</v>
      </c>
      <c r="K51" s="5" t="e">
        <f t="shared" si="5"/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 t="shared" si="3"/>
        <v>0</v>
      </c>
      <c r="J52" s="3">
        <f t="shared" si="4"/>
        <v>0</v>
      </c>
      <c r="K52" s="5" t="e">
        <f t="shared" si="5"/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 t="shared" si="3"/>
        <v>0</v>
      </c>
      <c r="J53" s="3">
        <f t="shared" si="4"/>
        <v>0</v>
      </c>
      <c r="K53" s="5" t="e">
        <f t="shared" si="5"/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 t="shared" si="3"/>
        <v>0</v>
      </c>
      <c r="J54" s="3">
        <f t="shared" si="4"/>
        <v>0</v>
      </c>
      <c r="K54" s="5" t="e">
        <f t="shared" si="5"/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 t="shared" si="3"/>
        <v>0</v>
      </c>
      <c r="J55" s="3">
        <f t="shared" si="4"/>
        <v>0</v>
      </c>
      <c r="K55" s="5" t="e">
        <f t="shared" si="5"/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 t="shared" si="3"/>
        <v>0</v>
      </c>
      <c r="J56" s="3">
        <f t="shared" si="4"/>
        <v>0</v>
      </c>
      <c r="K56" s="5" t="e">
        <f t="shared" si="5"/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 t="shared" si="3"/>
        <v>0</v>
      </c>
      <c r="J57" s="3">
        <f t="shared" si="4"/>
        <v>0</v>
      </c>
      <c r="K57" s="5" t="e">
        <f t="shared" si="5"/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 t="shared" si="3"/>
        <v>0</v>
      </c>
      <c r="J58" s="3">
        <f t="shared" si="4"/>
        <v>0</v>
      </c>
      <c r="K58" s="5" t="e">
        <f t="shared" si="5"/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 t="shared" si="3"/>
        <v>0</v>
      </c>
      <c r="J59" s="3">
        <f t="shared" si="4"/>
        <v>0</v>
      </c>
      <c r="K59" s="5" t="e">
        <f t="shared" si="5"/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 t="shared" si="3"/>
        <v>0</v>
      </c>
      <c r="J60" s="3">
        <f t="shared" si="4"/>
        <v>0</v>
      </c>
      <c r="K60" s="5" t="e">
        <f t="shared" si="5"/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 t="shared" si="3"/>
        <v>0</v>
      </c>
      <c r="J61" s="3">
        <f t="shared" si="4"/>
        <v>0</v>
      </c>
      <c r="K61" s="5" t="e">
        <f t="shared" si="5"/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 t="shared" si="3"/>
        <v>0</v>
      </c>
      <c r="J62" s="3">
        <f t="shared" si="4"/>
        <v>0</v>
      </c>
      <c r="K62" s="5" t="e">
        <f t="shared" si="5"/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 t="shared" si="3"/>
        <v>0</v>
      </c>
      <c r="J63" s="3">
        <f t="shared" si="4"/>
        <v>0</v>
      </c>
      <c r="K63" s="5" t="e">
        <f t="shared" si="5"/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 t="shared" si="3"/>
        <v>0</v>
      </c>
      <c r="J64" s="3">
        <f t="shared" si="4"/>
        <v>0</v>
      </c>
      <c r="K64" s="5" t="e">
        <f t="shared" si="5"/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 t="shared" si="3"/>
        <v>0</v>
      </c>
      <c r="J65" s="3">
        <f t="shared" si="4"/>
        <v>0</v>
      </c>
      <c r="K65" s="5" t="e">
        <f t="shared" si="5"/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 t="shared" si="3"/>
        <v>0</v>
      </c>
      <c r="J66" s="3">
        <f t="shared" si="4"/>
        <v>0</v>
      </c>
      <c r="K66" s="5" t="e">
        <f t="shared" si="5"/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 t="shared" ref="I67:I98" si="6">G67-H67</f>
        <v>0</v>
      </c>
      <c r="J67" s="3">
        <f t="shared" ref="J67:J102" si="7">D67+E67+F67</f>
        <v>0</v>
      </c>
      <c r="K67" s="5" t="e">
        <f t="shared" ref="K67:K98" si="8"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 t="shared" si="6"/>
        <v>0</v>
      </c>
      <c r="J68" s="3">
        <f t="shared" si="7"/>
        <v>0</v>
      </c>
      <c r="K68" s="5" t="e">
        <f t="shared" si="8"/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 t="shared" si="6"/>
        <v>0</v>
      </c>
      <c r="J69" s="3">
        <f t="shared" si="7"/>
        <v>0</v>
      </c>
      <c r="K69" s="5" t="e">
        <f t="shared" si="8"/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 t="shared" si="6"/>
        <v>0</v>
      </c>
      <c r="J70" s="3">
        <f t="shared" si="7"/>
        <v>0</v>
      </c>
      <c r="K70" s="5" t="e">
        <f t="shared" si="8"/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 t="shared" si="6"/>
        <v>0</v>
      </c>
      <c r="J71" s="3">
        <f t="shared" si="7"/>
        <v>0</v>
      </c>
      <c r="K71" s="5" t="e">
        <f t="shared" si="8"/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 t="shared" si="6"/>
        <v>0</v>
      </c>
      <c r="J72" s="3">
        <f t="shared" si="7"/>
        <v>0</v>
      </c>
      <c r="K72" s="5" t="e">
        <f t="shared" si="8"/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 t="shared" si="6"/>
        <v>0</v>
      </c>
      <c r="J73" s="3">
        <f t="shared" si="7"/>
        <v>0</v>
      </c>
      <c r="K73" s="5" t="e">
        <f t="shared" si="8"/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 t="shared" si="6"/>
        <v>0</v>
      </c>
      <c r="J74" s="3">
        <f t="shared" si="7"/>
        <v>0</v>
      </c>
      <c r="K74" s="5" t="e">
        <f t="shared" si="8"/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 t="shared" si="6"/>
        <v>0</v>
      </c>
      <c r="J75" s="3">
        <f t="shared" si="7"/>
        <v>0</v>
      </c>
      <c r="K75" s="5" t="e">
        <f t="shared" si="8"/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 t="shared" si="6"/>
        <v>0</v>
      </c>
      <c r="J76" s="3">
        <f t="shared" si="7"/>
        <v>0</v>
      </c>
      <c r="K76" s="5" t="e">
        <f t="shared" si="8"/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 t="shared" si="6"/>
        <v>0</v>
      </c>
      <c r="J77" s="3">
        <f t="shared" si="7"/>
        <v>0</v>
      </c>
      <c r="K77" s="5" t="e">
        <f t="shared" si="8"/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 t="shared" si="6"/>
        <v>0</v>
      </c>
      <c r="J78" s="3">
        <f t="shared" si="7"/>
        <v>0</v>
      </c>
      <c r="K78" s="5" t="e">
        <f t="shared" si="8"/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 t="shared" si="6"/>
        <v>0</v>
      </c>
      <c r="J79" s="3">
        <f t="shared" si="7"/>
        <v>0</v>
      </c>
      <c r="K79" s="5" t="e">
        <f t="shared" si="8"/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 t="shared" si="6"/>
        <v>0</v>
      </c>
      <c r="J80" s="3">
        <f t="shared" si="7"/>
        <v>0</v>
      </c>
      <c r="K80" s="5" t="e">
        <f t="shared" si="8"/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 t="shared" si="6"/>
        <v>0</v>
      </c>
      <c r="J81" s="3">
        <f t="shared" si="7"/>
        <v>0</v>
      </c>
      <c r="K81" s="5" t="e">
        <f t="shared" si="8"/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 t="shared" si="6"/>
        <v>0</v>
      </c>
      <c r="J82" s="3">
        <f t="shared" si="7"/>
        <v>0</v>
      </c>
      <c r="K82" s="5" t="e">
        <f t="shared" si="8"/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 t="shared" si="6"/>
        <v>0</v>
      </c>
      <c r="J83" s="3">
        <f t="shared" si="7"/>
        <v>0</v>
      </c>
      <c r="K83" s="5" t="e">
        <f t="shared" si="8"/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 t="shared" si="6"/>
        <v>0</v>
      </c>
      <c r="J84" s="3">
        <f t="shared" si="7"/>
        <v>0</v>
      </c>
      <c r="K84" s="5" t="e">
        <f t="shared" si="8"/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 t="shared" si="6"/>
        <v>0</v>
      </c>
      <c r="J85" s="3">
        <f t="shared" si="7"/>
        <v>0</v>
      </c>
      <c r="K85" s="5" t="e">
        <f t="shared" si="8"/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 t="shared" si="6"/>
        <v>0</v>
      </c>
      <c r="J86" s="3">
        <f t="shared" si="7"/>
        <v>0</v>
      </c>
      <c r="K86" s="5" t="e">
        <f t="shared" si="8"/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 t="shared" si="6"/>
        <v>0</v>
      </c>
      <c r="J87" s="3">
        <f t="shared" si="7"/>
        <v>0</v>
      </c>
      <c r="K87" s="5" t="e">
        <f t="shared" si="8"/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 t="shared" si="6"/>
        <v>0</v>
      </c>
      <c r="J88" s="3">
        <f t="shared" si="7"/>
        <v>0</v>
      </c>
      <c r="K88" s="5" t="e">
        <f t="shared" si="8"/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 t="shared" si="6"/>
        <v>0</v>
      </c>
      <c r="J89" s="3">
        <f t="shared" si="7"/>
        <v>0</v>
      </c>
      <c r="K89" s="5" t="e">
        <f t="shared" si="8"/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 t="shared" si="6"/>
        <v>0</v>
      </c>
      <c r="J90" s="3">
        <f t="shared" si="7"/>
        <v>0</v>
      </c>
      <c r="K90" s="5" t="e">
        <f t="shared" si="8"/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 t="shared" si="6"/>
        <v>0</v>
      </c>
      <c r="J91" s="3">
        <f t="shared" si="7"/>
        <v>0</v>
      </c>
      <c r="K91" s="5" t="e">
        <f t="shared" si="8"/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 t="shared" si="6"/>
        <v>0</v>
      </c>
      <c r="J92" s="3">
        <f t="shared" si="7"/>
        <v>0</v>
      </c>
      <c r="K92" s="5" t="e">
        <f t="shared" si="8"/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 t="shared" si="6"/>
        <v>0</v>
      </c>
      <c r="J93" s="3">
        <f t="shared" si="7"/>
        <v>0</v>
      </c>
      <c r="K93" s="5" t="e">
        <f t="shared" si="8"/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 t="shared" si="6"/>
        <v>0</v>
      </c>
      <c r="J94" s="3">
        <f t="shared" si="7"/>
        <v>0</v>
      </c>
      <c r="K94" s="5" t="e">
        <f t="shared" si="8"/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 t="shared" si="6"/>
        <v>0</v>
      </c>
      <c r="J95" s="3">
        <f t="shared" si="7"/>
        <v>0</v>
      </c>
      <c r="K95" s="5" t="e">
        <f t="shared" si="8"/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 t="shared" si="6"/>
        <v>0</v>
      </c>
      <c r="J96" s="3">
        <f t="shared" si="7"/>
        <v>0</v>
      </c>
      <c r="K96" s="5" t="e">
        <f t="shared" si="8"/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 t="shared" si="6"/>
        <v>0</v>
      </c>
      <c r="J97" s="3">
        <f t="shared" si="7"/>
        <v>0</v>
      </c>
      <c r="K97" s="5" t="e">
        <f t="shared" si="8"/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 t="shared" si="6"/>
        <v>0</v>
      </c>
      <c r="J98" s="3">
        <f t="shared" si="7"/>
        <v>0</v>
      </c>
      <c r="K98" s="5" t="e">
        <f t="shared" si="8"/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 t="shared" ref="I99:I102" si="9">G99-H99</f>
        <v>0</v>
      </c>
      <c r="J99" s="3">
        <f t="shared" si="7"/>
        <v>0</v>
      </c>
      <c r="K99" s="5" t="e">
        <f t="shared" ref="K99:K102" si="10"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 t="shared" si="9"/>
        <v>0</v>
      </c>
      <c r="J100" s="3">
        <f t="shared" si="7"/>
        <v>0</v>
      </c>
      <c r="K100" s="5" t="e">
        <f t="shared" si="10"/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 t="shared" si="9"/>
        <v>0</v>
      </c>
      <c r="J101" s="3">
        <f t="shared" si="7"/>
        <v>0</v>
      </c>
      <c r="K101" s="5" t="e">
        <f t="shared" si="10"/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 t="shared" si="9"/>
        <v>0</v>
      </c>
      <c r="J102" s="3">
        <f t="shared" si="7"/>
        <v>0</v>
      </c>
      <c r="K102" s="5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CB NHL</vt:lpstr>
      <vt:lpstr>NB NHL</vt:lpstr>
      <vt:lpstr>CB Landslag</vt:lpstr>
      <vt:lpstr>NB Landslag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2016-06-04T21:42:32Z</dcterms:modified>
</cp:coreProperties>
</file>