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tables/table12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tables/table11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 tabRatio="940"/>
  </bookViews>
  <sheets>
    <sheet name="CB SAMMENLAGT Klubblag" sheetId="1" r:id="rId1"/>
    <sheet name="FE SAMMENLAGT Klubblag" sheetId="16" r:id="rId2"/>
    <sheet name="CB SAMMENLAGT Landslag" sheetId="12" r:id="rId3"/>
    <sheet name="FE SAMMENLAGT Landslag" sheetId="13" r:id="rId4"/>
    <sheet name="CB Premier League" sheetId="2" r:id="rId5"/>
    <sheet name="FE Premier League" sheetId="3" r:id="rId6"/>
    <sheet name="CB Ligue 1" sheetId="4" r:id="rId7"/>
    <sheet name="FE Ligue 1" sheetId="5" r:id="rId8"/>
    <sheet name="CB Serie A" sheetId="6" r:id="rId9"/>
    <sheet name="FE Serie A" sheetId="7" r:id="rId10"/>
    <sheet name="CB Eredivisie" sheetId="8" r:id="rId11"/>
    <sheet name="FE Eredivisie" sheetId="9" r:id="rId12"/>
    <sheet name="CB Primera Division" sheetId="10" r:id="rId13"/>
    <sheet name="FE Primera Division" sheetId="11" r:id="rId14"/>
    <sheet name="CB Liga Zon Sagres" sheetId="17" r:id="rId15"/>
    <sheet name="FE Liga Zon Sagres" sheetId="18" r:id="rId16"/>
    <sheet name="CB Serie A (Brazil)" sheetId="19" r:id="rId17"/>
    <sheet name="FE Serie A (Brazil)" sheetId="20" r:id="rId18"/>
    <sheet name="CB Klubblag" sheetId="14" r:id="rId19"/>
    <sheet name="FE Klubblag" sheetId="15" r:id="rId20"/>
    <sheet name="CB Landslag" sheetId="23" r:id="rId21"/>
    <sheet name="FE Landslag" sheetId="24" r:id="rId22"/>
    <sheet name="CB Landslag Europa" sheetId="25" r:id="rId23"/>
    <sheet name="FE Landslag Europa" sheetId="26" r:id="rId24"/>
    <sheet name="CB Other European Teams" sheetId="21" r:id="rId25"/>
    <sheet name="FE Other European Teams" sheetId="22" r:id="rId26"/>
  </sheets>
  <definedNames>
    <definedName name="_xlnm._FilterDatabase" localSheetId="0" hidden="1">'CB SAMMENLAGT Klubblag'!$C$2:$J$52</definedName>
  </definedNames>
  <calcPr calcId="125725"/>
</workbook>
</file>

<file path=xl/calcChain.xml><?xml version="1.0" encoding="utf-8"?>
<calcChain xmlns="http://schemas.openxmlformats.org/spreadsheetml/2006/main">
  <c r="R7" i="16"/>
  <c r="R6"/>
  <c r="R5"/>
  <c r="Q7"/>
  <c r="Q8" s="1"/>
  <c r="Q6"/>
  <c r="Q5"/>
  <c r="P7"/>
  <c r="P6"/>
  <c r="P5"/>
  <c r="O7"/>
  <c r="O6"/>
  <c r="O5"/>
  <c r="R7" i="1"/>
  <c r="R6"/>
  <c r="R5"/>
  <c r="R8" s="1"/>
  <c r="Q7"/>
  <c r="Q6"/>
  <c r="Q5"/>
  <c r="P7"/>
  <c r="P8" s="1"/>
  <c r="P6"/>
  <c r="P5"/>
  <c r="O7"/>
  <c r="O6"/>
  <c r="O5"/>
  <c r="J4"/>
  <c r="R7" i="13"/>
  <c r="R6"/>
  <c r="R5"/>
  <c r="Q7"/>
  <c r="Q6"/>
  <c r="P7"/>
  <c r="Q5"/>
  <c r="P6"/>
  <c r="P5"/>
  <c r="O7"/>
  <c r="O6"/>
  <c r="O8" s="1"/>
  <c r="O5"/>
  <c r="R7" i="12"/>
  <c r="R5"/>
  <c r="R6"/>
  <c r="Q7"/>
  <c r="Q6"/>
  <c r="Q8" s="1"/>
  <c r="Q5"/>
  <c r="P7"/>
  <c r="P6"/>
  <c r="P5"/>
  <c r="O7"/>
  <c r="O6"/>
  <c r="O5"/>
  <c r="J3" i="13"/>
  <c r="K3" s="1"/>
  <c r="J4"/>
  <c r="K4" s="1"/>
  <c r="J5"/>
  <c r="K5"/>
  <c r="J6"/>
  <c r="K6"/>
  <c r="J7"/>
  <c r="K7"/>
  <c r="J8"/>
  <c r="K8"/>
  <c r="J9"/>
  <c r="K9"/>
  <c r="J10"/>
  <c r="K10"/>
  <c r="J11"/>
  <c r="K11"/>
  <c r="J12"/>
  <c r="K12"/>
  <c r="R8" i="16"/>
  <c r="P8"/>
  <c r="R8" i="13"/>
  <c r="Q8"/>
  <c r="P8"/>
  <c r="R8" i="24"/>
  <c r="Q8"/>
  <c r="P8"/>
  <c r="O8"/>
  <c r="R8" i="23"/>
  <c r="P8"/>
  <c r="O8"/>
  <c r="Q8"/>
  <c r="J102" i="26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K34"/>
  <c r="J34"/>
  <c r="I34"/>
  <c r="J33"/>
  <c r="K33" s="1"/>
  <c r="I33"/>
  <c r="J32"/>
  <c r="K32" s="1"/>
  <c r="I32"/>
  <c r="J31"/>
  <c r="K31" s="1"/>
  <c r="I31"/>
  <c r="J24"/>
  <c r="K24" s="1"/>
  <c r="I24"/>
  <c r="J6"/>
  <c r="K6" s="1"/>
  <c r="I6"/>
  <c r="J23"/>
  <c r="K23" s="1"/>
  <c r="I23"/>
  <c r="J13"/>
  <c r="K13" s="1"/>
  <c r="I13"/>
  <c r="J29"/>
  <c r="K29" s="1"/>
  <c r="I29"/>
  <c r="J8"/>
  <c r="K8" s="1"/>
  <c r="I8"/>
  <c r="J4"/>
  <c r="K4" s="1"/>
  <c r="I4"/>
  <c r="J19"/>
  <c r="K19" s="1"/>
  <c r="I19"/>
  <c r="J18"/>
  <c r="K18" s="1"/>
  <c r="I18"/>
  <c r="J14"/>
  <c r="K14" s="1"/>
  <c r="I14"/>
  <c r="J10"/>
  <c r="K10" s="1"/>
  <c r="I10"/>
  <c r="J7"/>
  <c r="K7" s="1"/>
  <c r="I7"/>
  <c r="J30"/>
  <c r="K30" s="1"/>
  <c r="I30"/>
  <c r="J11"/>
  <c r="K11" s="1"/>
  <c r="I11"/>
  <c r="J25"/>
  <c r="K25" s="1"/>
  <c r="I25"/>
  <c r="J22"/>
  <c r="K22" s="1"/>
  <c r="I22"/>
  <c r="J26"/>
  <c r="K26" s="1"/>
  <c r="I26"/>
  <c r="J16"/>
  <c r="K16" s="1"/>
  <c r="I16"/>
  <c r="O12"/>
  <c r="J3"/>
  <c r="K3" s="1"/>
  <c r="I3"/>
  <c r="R11"/>
  <c r="O11"/>
  <c r="J27"/>
  <c r="K27" s="1"/>
  <c r="I27"/>
  <c r="R10"/>
  <c r="O10"/>
  <c r="J28"/>
  <c r="K28" s="1"/>
  <c r="I28"/>
  <c r="J12"/>
  <c r="K12" s="1"/>
  <c r="I12"/>
  <c r="R8"/>
  <c r="Q8"/>
  <c r="P8"/>
  <c r="O8"/>
  <c r="J5"/>
  <c r="K5" s="1"/>
  <c r="I5"/>
  <c r="J20"/>
  <c r="K20" s="1"/>
  <c r="I20"/>
  <c r="J17"/>
  <c r="K17" s="1"/>
  <c r="I17"/>
  <c r="J21"/>
  <c r="K21" s="1"/>
  <c r="I21"/>
  <c r="J15"/>
  <c r="K15" s="1"/>
  <c r="I15"/>
  <c r="J9"/>
  <c r="K9" s="1"/>
  <c r="I9"/>
  <c r="J102" i="25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K90"/>
  <c r="J90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K66"/>
  <c r="J66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21"/>
  <c r="K21" s="1"/>
  <c r="I21"/>
  <c r="J23"/>
  <c r="K23" s="1"/>
  <c r="I23"/>
  <c r="J29"/>
  <c r="K29" s="1"/>
  <c r="I29"/>
  <c r="J25"/>
  <c r="K25" s="1"/>
  <c r="I25"/>
  <c r="J19"/>
  <c r="K19" s="1"/>
  <c r="I19"/>
  <c r="J18"/>
  <c r="K18" s="1"/>
  <c r="I18"/>
  <c r="J3"/>
  <c r="K3" s="1"/>
  <c r="I3"/>
  <c r="J22"/>
  <c r="K22" s="1"/>
  <c r="I22"/>
  <c r="J6"/>
  <c r="K6" s="1"/>
  <c r="I6"/>
  <c r="J27"/>
  <c r="K27" s="1"/>
  <c r="I27"/>
  <c r="J28"/>
  <c r="K28" s="1"/>
  <c r="I28"/>
  <c r="J11"/>
  <c r="K11" s="1"/>
  <c r="I11"/>
  <c r="J12"/>
  <c r="K12" s="1"/>
  <c r="I12"/>
  <c r="J13"/>
  <c r="K13" s="1"/>
  <c r="I13"/>
  <c r="J24"/>
  <c r="K24" s="1"/>
  <c r="I24"/>
  <c r="J10"/>
  <c r="K10" s="1"/>
  <c r="I10"/>
  <c r="J26"/>
  <c r="K26" s="1"/>
  <c r="I26"/>
  <c r="J15"/>
  <c r="K15" s="1"/>
  <c r="I15"/>
  <c r="J14"/>
  <c r="K14" s="1"/>
  <c r="I14"/>
  <c r="O12"/>
  <c r="J8"/>
  <c r="K8" s="1"/>
  <c r="I8"/>
  <c r="R11"/>
  <c r="O11"/>
  <c r="J31"/>
  <c r="K31" s="1"/>
  <c r="I31"/>
  <c r="R10"/>
  <c r="O10"/>
  <c r="J4"/>
  <c r="K4" s="1"/>
  <c r="I4"/>
  <c r="J7"/>
  <c r="K7" s="1"/>
  <c r="I7"/>
  <c r="R8"/>
  <c r="Q8"/>
  <c r="P8"/>
  <c r="O8"/>
  <c r="J30"/>
  <c r="K30" s="1"/>
  <c r="I30"/>
  <c r="J17"/>
  <c r="K17" s="1"/>
  <c r="I17"/>
  <c r="J16"/>
  <c r="K16" s="1"/>
  <c r="I16"/>
  <c r="J9"/>
  <c r="K9" s="1"/>
  <c r="I9"/>
  <c r="J20"/>
  <c r="K20" s="1"/>
  <c r="I20"/>
  <c r="J5"/>
  <c r="K5" s="1"/>
  <c r="I5"/>
  <c r="J102" i="24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22"/>
  <c r="K22" s="1"/>
  <c r="I22"/>
  <c r="J17"/>
  <c r="K17" s="1"/>
  <c r="I17"/>
  <c r="J39"/>
  <c r="K39" s="1"/>
  <c r="I39"/>
  <c r="J40"/>
  <c r="K40" s="1"/>
  <c r="I40"/>
  <c r="J36"/>
  <c r="K36" s="1"/>
  <c r="I36"/>
  <c r="J19"/>
  <c r="K19" s="1"/>
  <c r="I19"/>
  <c r="J18"/>
  <c r="K18" s="1"/>
  <c r="I18"/>
  <c r="J50"/>
  <c r="K50" s="1"/>
  <c r="I50"/>
  <c r="J20"/>
  <c r="K20" s="1"/>
  <c r="I20"/>
  <c r="J49"/>
  <c r="K49" s="1"/>
  <c r="I49"/>
  <c r="J45"/>
  <c r="K45" s="1"/>
  <c r="I45"/>
  <c r="J9"/>
  <c r="K9" s="1"/>
  <c r="I9"/>
  <c r="J48"/>
  <c r="K48" s="1"/>
  <c r="I48"/>
  <c r="J41"/>
  <c r="K41" s="1"/>
  <c r="I41"/>
  <c r="J42"/>
  <c r="K42" s="1"/>
  <c r="I42"/>
  <c r="J21"/>
  <c r="K21" s="1"/>
  <c r="I21"/>
  <c r="J8"/>
  <c r="K8" s="1"/>
  <c r="I8"/>
  <c r="J12"/>
  <c r="K12" s="1"/>
  <c r="I12"/>
  <c r="J10"/>
  <c r="K10" s="1"/>
  <c r="I10"/>
  <c r="J43"/>
  <c r="K43" s="1"/>
  <c r="I43"/>
  <c r="J46"/>
  <c r="K46" s="1"/>
  <c r="I46"/>
  <c r="J24"/>
  <c r="K24" s="1"/>
  <c r="I24"/>
  <c r="J5"/>
  <c r="K5" s="1"/>
  <c r="I5"/>
  <c r="J14"/>
  <c r="K14" s="1"/>
  <c r="I14"/>
  <c r="J23"/>
  <c r="K23" s="1"/>
  <c r="I23"/>
  <c r="J44"/>
  <c r="K44" s="1"/>
  <c r="I44"/>
  <c r="J51"/>
  <c r="K51" s="1"/>
  <c r="I51"/>
  <c r="J7"/>
  <c r="K7" s="1"/>
  <c r="I7"/>
  <c r="J25"/>
  <c r="K25" s="1"/>
  <c r="I25"/>
  <c r="J13"/>
  <c r="K13" s="1"/>
  <c r="I13"/>
  <c r="J33"/>
  <c r="K33" s="1"/>
  <c r="I33"/>
  <c r="J38"/>
  <c r="K38" s="1"/>
  <c r="I38"/>
  <c r="J4"/>
  <c r="K4" s="1"/>
  <c r="I4"/>
  <c r="J47"/>
  <c r="K47" s="1"/>
  <c r="I47"/>
  <c r="J11"/>
  <c r="K11" s="1"/>
  <c r="I11"/>
  <c r="J30"/>
  <c r="K30" s="1"/>
  <c r="I30"/>
  <c r="J27"/>
  <c r="K27" s="1"/>
  <c r="I27"/>
  <c r="J37"/>
  <c r="K37" s="1"/>
  <c r="I37"/>
  <c r="J35"/>
  <c r="K35" s="1"/>
  <c r="I35"/>
  <c r="O12"/>
  <c r="J16"/>
  <c r="K16" s="1"/>
  <c r="I16"/>
  <c r="R11"/>
  <c r="O11"/>
  <c r="J31"/>
  <c r="K31" s="1"/>
  <c r="I31"/>
  <c r="R10"/>
  <c r="O10"/>
  <c r="J15"/>
  <c r="K15" s="1"/>
  <c r="I15"/>
  <c r="J32"/>
  <c r="K32" s="1"/>
  <c r="I32"/>
  <c r="J28"/>
  <c r="K28" s="1"/>
  <c r="I28"/>
  <c r="J29"/>
  <c r="K29" s="1"/>
  <c r="I29"/>
  <c r="J6"/>
  <c r="K6" s="1"/>
  <c r="I6"/>
  <c r="J34"/>
  <c r="K34" s="1"/>
  <c r="I34"/>
  <c r="J3"/>
  <c r="K3" s="1"/>
  <c r="I3"/>
  <c r="J26"/>
  <c r="K26" s="1"/>
  <c r="I26"/>
  <c r="J102" i="23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15"/>
  <c r="K15" s="1"/>
  <c r="I15"/>
  <c r="J49"/>
  <c r="K49" s="1"/>
  <c r="I49"/>
  <c r="J45"/>
  <c r="K45" s="1"/>
  <c r="I45"/>
  <c r="J13"/>
  <c r="K13" s="1"/>
  <c r="I13"/>
  <c r="J37"/>
  <c r="K37" s="1"/>
  <c r="I37"/>
  <c r="J24"/>
  <c r="K24" s="1"/>
  <c r="I24"/>
  <c r="J27"/>
  <c r="K27" s="1"/>
  <c r="I27"/>
  <c r="J53"/>
  <c r="K53" s="1"/>
  <c r="I53"/>
  <c r="J6"/>
  <c r="K6" s="1"/>
  <c r="I6"/>
  <c r="J22"/>
  <c r="K22" s="1"/>
  <c r="I22"/>
  <c r="J38"/>
  <c r="K38" s="1"/>
  <c r="I38"/>
  <c r="J46"/>
  <c r="K46" s="1"/>
  <c r="I46"/>
  <c r="J44"/>
  <c r="K44" s="1"/>
  <c r="I44"/>
  <c r="J14"/>
  <c r="K14" s="1"/>
  <c r="I14"/>
  <c r="J16"/>
  <c r="K16" s="1"/>
  <c r="I16"/>
  <c r="J39"/>
  <c r="K39" s="1"/>
  <c r="I39"/>
  <c r="J43"/>
  <c r="K43" s="1"/>
  <c r="I43"/>
  <c r="J40"/>
  <c r="K40" s="1"/>
  <c r="I40"/>
  <c r="J9"/>
  <c r="K9" s="1"/>
  <c r="I9"/>
  <c r="J31"/>
  <c r="K31" s="1"/>
  <c r="I31"/>
  <c r="J23"/>
  <c r="K23" s="1"/>
  <c r="I23"/>
  <c r="J35"/>
  <c r="K35" s="1"/>
  <c r="I35"/>
  <c r="J5"/>
  <c r="K5" s="1"/>
  <c r="I5"/>
  <c r="J36"/>
  <c r="K36" s="1"/>
  <c r="I36"/>
  <c r="J11"/>
  <c r="K11" s="1"/>
  <c r="I11"/>
  <c r="J33"/>
  <c r="K33" s="1"/>
  <c r="I33"/>
  <c r="J21"/>
  <c r="K21" s="1"/>
  <c r="I21"/>
  <c r="J51"/>
  <c r="K51" s="1"/>
  <c r="I51"/>
  <c r="J28"/>
  <c r="K28" s="1"/>
  <c r="I28"/>
  <c r="J26"/>
  <c r="K26" s="1"/>
  <c r="I26"/>
  <c r="J17"/>
  <c r="K17" s="1"/>
  <c r="I17"/>
  <c r="J50"/>
  <c r="K50" s="1"/>
  <c r="I50"/>
  <c r="J48"/>
  <c r="K48" s="1"/>
  <c r="I48"/>
  <c r="J20"/>
  <c r="K20" s="1"/>
  <c r="I20"/>
  <c r="J32"/>
  <c r="K32" s="1"/>
  <c r="I32"/>
  <c r="J19"/>
  <c r="K19" s="1"/>
  <c r="I19"/>
  <c r="J41"/>
  <c r="K41" s="1"/>
  <c r="I41"/>
  <c r="J18"/>
  <c r="K18" s="1"/>
  <c r="I18"/>
  <c r="J42"/>
  <c r="K42" s="1"/>
  <c r="I42"/>
  <c r="J25"/>
  <c r="K25" s="1"/>
  <c r="I25"/>
  <c r="J47"/>
  <c r="K47" s="1"/>
  <c r="I47"/>
  <c r="O12"/>
  <c r="J12"/>
  <c r="K12" s="1"/>
  <c r="I12"/>
  <c r="R11"/>
  <c r="O11"/>
  <c r="J3"/>
  <c r="K3" s="1"/>
  <c r="I3"/>
  <c r="R10"/>
  <c r="O10"/>
  <c r="J29"/>
  <c r="K29" s="1"/>
  <c r="I29"/>
  <c r="J4"/>
  <c r="K4" s="1"/>
  <c r="I4"/>
  <c r="J30"/>
  <c r="K30" s="1"/>
  <c r="I30"/>
  <c r="J34"/>
  <c r="K34" s="1"/>
  <c r="I34"/>
  <c r="J7"/>
  <c r="K7" s="1"/>
  <c r="I7"/>
  <c r="J8"/>
  <c r="K8" s="1"/>
  <c r="I8"/>
  <c r="J52"/>
  <c r="K52" s="1"/>
  <c r="I52"/>
  <c r="J10"/>
  <c r="K10" s="1"/>
  <c r="I10"/>
  <c r="R8" i="21"/>
  <c r="Q8"/>
  <c r="P8"/>
  <c r="O8"/>
  <c r="R8" i="22"/>
  <c r="Q8"/>
  <c r="P8"/>
  <c r="O8"/>
  <c r="R8" i="15"/>
  <c r="Q8"/>
  <c r="P8"/>
  <c r="O8"/>
  <c r="R8" i="14"/>
  <c r="Q8"/>
  <c r="P8"/>
  <c r="O8"/>
  <c r="R8" i="20"/>
  <c r="Q8"/>
  <c r="P8"/>
  <c r="O8"/>
  <c r="R8" i="19"/>
  <c r="Q8"/>
  <c r="P8"/>
  <c r="O8"/>
  <c r="R8" i="18"/>
  <c r="Q8"/>
  <c r="P8"/>
  <c r="O8"/>
  <c r="R8" i="17"/>
  <c r="Q8"/>
  <c r="P8"/>
  <c r="O8"/>
  <c r="R8" i="11"/>
  <c r="Q8"/>
  <c r="P8"/>
  <c r="O8"/>
  <c r="R8" i="10"/>
  <c r="Q8"/>
  <c r="P8"/>
  <c r="O8"/>
  <c r="R8" i="8"/>
  <c r="Q8"/>
  <c r="P8"/>
  <c r="O8"/>
  <c r="R8" i="9"/>
  <c r="Q8"/>
  <c r="P8"/>
  <c r="O8"/>
  <c r="R8" i="7"/>
  <c r="Q8"/>
  <c r="P8"/>
  <c r="O8"/>
  <c r="R8" i="6"/>
  <c r="Q8"/>
  <c r="P8"/>
  <c r="O8"/>
  <c r="R8" i="5"/>
  <c r="Q8"/>
  <c r="P8"/>
  <c r="O8"/>
  <c r="R8" i="4"/>
  <c r="Q8"/>
  <c r="O8"/>
  <c r="R8" i="3"/>
  <c r="Q8"/>
  <c r="P8"/>
  <c r="O8"/>
  <c r="R8" i="2"/>
  <c r="Q8"/>
  <c r="P8"/>
  <c r="O8"/>
  <c r="O12" i="22"/>
  <c r="R11"/>
  <c r="O11"/>
  <c r="R10"/>
  <c r="O10"/>
  <c r="O12" i="21"/>
  <c r="R11"/>
  <c r="O11"/>
  <c r="R10"/>
  <c r="O10"/>
  <c r="O12" i="15"/>
  <c r="R11"/>
  <c r="O11"/>
  <c r="R10"/>
  <c r="O10"/>
  <c r="O13" s="1"/>
  <c r="O12" i="14"/>
  <c r="R11"/>
  <c r="O11"/>
  <c r="R10"/>
  <c r="O10"/>
  <c r="O12" i="13"/>
  <c r="R11"/>
  <c r="O11"/>
  <c r="R10"/>
  <c r="O10"/>
  <c r="O12" i="12"/>
  <c r="R11"/>
  <c r="O11"/>
  <c r="R10"/>
  <c r="O10"/>
  <c r="O12" i="20"/>
  <c r="R11"/>
  <c r="O11"/>
  <c r="R10"/>
  <c r="R13" s="1"/>
  <c r="O10"/>
  <c r="O13" s="1"/>
  <c r="O12" i="19"/>
  <c r="R11"/>
  <c r="O11"/>
  <c r="R10"/>
  <c r="R13" s="1"/>
  <c r="O10"/>
  <c r="O13" s="1"/>
  <c r="O12" i="18"/>
  <c r="R11"/>
  <c r="O11"/>
  <c r="R10"/>
  <c r="O10"/>
  <c r="O12" i="17"/>
  <c r="R11"/>
  <c r="O11"/>
  <c r="R10"/>
  <c r="O10"/>
  <c r="O12" i="11"/>
  <c r="R11"/>
  <c r="O11"/>
  <c r="R10"/>
  <c r="O10"/>
  <c r="O12" i="10"/>
  <c r="R11"/>
  <c r="O11"/>
  <c r="R10"/>
  <c r="O10"/>
  <c r="O12" i="9"/>
  <c r="R11"/>
  <c r="O11"/>
  <c r="R10"/>
  <c r="O10"/>
  <c r="O12" i="8"/>
  <c r="R11"/>
  <c r="O11"/>
  <c r="R10"/>
  <c r="O10"/>
  <c r="O12" i="7"/>
  <c r="R11"/>
  <c r="O11"/>
  <c r="R10"/>
  <c r="O10"/>
  <c r="O8" i="16" l="1"/>
  <c r="Q8" i="1"/>
  <c r="R8" i="12"/>
  <c r="P8"/>
  <c r="O8"/>
  <c r="O13" i="13"/>
  <c r="R13"/>
  <c r="R13" i="12"/>
  <c r="O13"/>
  <c r="R13" i="22"/>
  <c r="O13"/>
  <c r="O13" i="21"/>
  <c r="R13"/>
  <c r="R13" i="18"/>
  <c r="O13"/>
  <c r="R13" i="17"/>
  <c r="O13"/>
  <c r="R13" i="15"/>
  <c r="R13" i="14"/>
  <c r="O13"/>
  <c r="R13" i="9"/>
  <c r="O13"/>
  <c r="R13" i="8"/>
  <c r="O13"/>
  <c r="O13" i="11"/>
  <c r="R13"/>
  <c r="R13" i="10"/>
  <c r="O13"/>
  <c r="R13" i="7"/>
  <c r="O13"/>
  <c r="R13" i="26"/>
  <c r="O13"/>
  <c r="R13" i="25"/>
  <c r="O13"/>
  <c r="R13" i="23"/>
  <c r="R13" i="24"/>
  <c r="O13"/>
  <c r="R12" i="26"/>
  <c r="R12" i="25"/>
  <c r="R12" i="24"/>
  <c r="O13" i="23"/>
  <c r="R12"/>
  <c r="R12" i="22"/>
  <c r="R12" i="21"/>
  <c r="R12" i="15"/>
  <c r="R12" i="14"/>
  <c r="R12" i="13"/>
  <c r="R12" i="12"/>
  <c r="R12" i="20"/>
  <c r="R12" i="19"/>
  <c r="R12" i="18"/>
  <c r="R12" i="17"/>
  <c r="R12" i="11"/>
  <c r="R12" i="10"/>
  <c r="R12" i="9"/>
  <c r="R12" i="8"/>
  <c r="R12" i="7"/>
  <c r="O12" i="6"/>
  <c r="R11"/>
  <c r="O11"/>
  <c r="R10"/>
  <c r="O10"/>
  <c r="O12" i="5"/>
  <c r="R11"/>
  <c r="O11"/>
  <c r="R10"/>
  <c r="O10"/>
  <c r="O12" i="4"/>
  <c r="R11"/>
  <c r="O11"/>
  <c r="R10"/>
  <c r="O10"/>
  <c r="O13" i="5" l="1"/>
  <c r="O13" i="4"/>
  <c r="R12" i="5"/>
  <c r="R13"/>
  <c r="R12" i="4"/>
  <c r="R13"/>
  <c r="O13" i="6"/>
  <c r="R12"/>
  <c r="R13"/>
  <c r="O12" i="3"/>
  <c r="R11"/>
  <c r="O11"/>
  <c r="R10"/>
  <c r="O10"/>
  <c r="O12" i="2"/>
  <c r="R11"/>
  <c r="O11"/>
  <c r="R10"/>
  <c r="O10"/>
  <c r="O12" i="16"/>
  <c r="R11"/>
  <c r="O11"/>
  <c r="R10"/>
  <c r="O10"/>
  <c r="R11" i="1"/>
  <c r="R10"/>
  <c r="O12"/>
  <c r="O11"/>
  <c r="O10"/>
  <c r="O13" i="16" l="1"/>
  <c r="R13" i="1"/>
  <c r="O13" i="3"/>
  <c r="R12"/>
  <c r="R13"/>
  <c r="O13" i="2"/>
  <c r="R12"/>
  <c r="R13"/>
  <c r="R12" i="16"/>
  <c r="R13"/>
  <c r="O13" i="1"/>
  <c r="R12"/>
  <c r="I36" i="16" l="1"/>
  <c r="I74"/>
  <c r="I133"/>
  <c r="I116"/>
  <c r="I35"/>
  <c r="I149"/>
  <c r="I27"/>
  <c r="I102"/>
  <c r="I165"/>
  <c r="I208"/>
  <c r="I99"/>
  <c r="I100"/>
  <c r="I106"/>
  <c r="I142"/>
  <c r="I89"/>
  <c r="I132"/>
  <c r="I18"/>
  <c r="I81"/>
  <c r="I174"/>
  <c r="I41"/>
  <c r="I104"/>
  <c r="I166"/>
  <c r="I145"/>
  <c r="I37"/>
  <c r="I130"/>
  <c r="I121"/>
  <c r="I144"/>
  <c r="I200"/>
  <c r="I94"/>
  <c r="I220"/>
  <c r="I215"/>
  <c r="I88"/>
  <c r="I136"/>
  <c r="I43"/>
  <c r="I75"/>
  <c r="I20"/>
  <c r="I137"/>
  <c r="I122"/>
  <c r="I66"/>
  <c r="I90"/>
  <c r="I117"/>
  <c r="I124"/>
  <c r="I233"/>
  <c r="I61"/>
  <c r="I108"/>
  <c r="I183"/>
  <c r="I16"/>
  <c r="I193"/>
  <c r="I28"/>
  <c r="I63"/>
  <c r="I161"/>
  <c r="I127"/>
  <c r="I8"/>
  <c r="I14"/>
  <c r="I57"/>
  <c r="I179"/>
  <c r="I190"/>
  <c r="I56"/>
  <c r="I73"/>
  <c r="I186"/>
  <c r="I198"/>
  <c r="I211"/>
  <c r="I141"/>
  <c r="I180"/>
  <c r="I226"/>
  <c r="I214"/>
  <c r="I221"/>
  <c r="I151"/>
  <c r="I235"/>
  <c r="I222"/>
  <c r="I210"/>
  <c r="I154"/>
  <c r="I227"/>
  <c r="I152"/>
  <c r="I64"/>
  <c r="I86"/>
  <c r="I26"/>
  <c r="I202"/>
  <c r="I31"/>
  <c r="I92"/>
  <c r="I218"/>
  <c r="I191"/>
  <c r="I196"/>
  <c r="I197"/>
  <c r="I209"/>
  <c r="I234"/>
  <c r="I173"/>
  <c r="I188"/>
  <c r="I230"/>
  <c r="I231"/>
  <c r="I160"/>
  <c r="I162"/>
  <c r="I96"/>
  <c r="I164"/>
  <c r="I217"/>
  <c r="I185"/>
  <c r="I60"/>
  <c r="I170"/>
  <c r="I171"/>
  <c r="I204"/>
  <c r="I172"/>
  <c r="I194"/>
  <c r="I189"/>
  <c r="I225"/>
  <c r="I13"/>
  <c r="I15"/>
  <c r="I19"/>
  <c r="I30"/>
  <c r="I207"/>
  <c r="I42"/>
  <c r="I216"/>
  <c r="I65"/>
  <c r="I236"/>
  <c r="I67"/>
  <c r="I68"/>
  <c r="I205"/>
  <c r="I192"/>
  <c r="I70"/>
  <c r="I219"/>
  <c r="I72"/>
  <c r="I77"/>
  <c r="I78"/>
  <c r="I228"/>
  <c r="I105"/>
  <c r="I213"/>
  <c r="I115"/>
  <c r="I140"/>
  <c r="I147"/>
  <c r="I237"/>
  <c r="I150"/>
  <c r="I153"/>
  <c r="I163"/>
  <c r="I206"/>
  <c r="I175"/>
  <c r="I199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J36"/>
  <c r="J74"/>
  <c r="J133"/>
  <c r="J116"/>
  <c r="J35"/>
  <c r="J149"/>
  <c r="J27"/>
  <c r="J102"/>
  <c r="J165"/>
  <c r="J208"/>
  <c r="J99"/>
  <c r="J100"/>
  <c r="J106"/>
  <c r="J142"/>
  <c r="J89"/>
  <c r="J132"/>
  <c r="J18"/>
  <c r="J81"/>
  <c r="J174"/>
  <c r="J41"/>
  <c r="J104"/>
  <c r="J166"/>
  <c r="J145"/>
  <c r="J37"/>
  <c r="J130"/>
  <c r="J121"/>
  <c r="J144"/>
  <c r="J200"/>
  <c r="J94"/>
  <c r="J220"/>
  <c r="J215"/>
  <c r="J88"/>
  <c r="J136"/>
  <c r="J43"/>
  <c r="J75"/>
  <c r="J20"/>
  <c r="J137"/>
  <c r="J122"/>
  <c r="J66"/>
  <c r="J90"/>
  <c r="J117"/>
  <c r="J124"/>
  <c r="J233"/>
  <c r="J61"/>
  <c r="J108"/>
  <c r="J183"/>
  <c r="J16"/>
  <c r="J193"/>
  <c r="J28"/>
  <c r="J63"/>
  <c r="J161"/>
  <c r="J127"/>
  <c r="J8"/>
  <c r="J14"/>
  <c r="J57"/>
  <c r="J179"/>
  <c r="J190"/>
  <c r="J56"/>
  <c r="J73"/>
  <c r="J186"/>
  <c r="J198"/>
  <c r="J211"/>
  <c r="J141"/>
  <c r="J180"/>
  <c r="J226"/>
  <c r="J214"/>
  <c r="J221"/>
  <c r="J151"/>
  <c r="J235"/>
  <c r="J222"/>
  <c r="J210"/>
  <c r="J154"/>
  <c r="J227"/>
  <c r="J152"/>
  <c r="J64"/>
  <c r="J86"/>
  <c r="J26"/>
  <c r="J202"/>
  <c r="J31"/>
  <c r="J92"/>
  <c r="J218"/>
  <c r="J191"/>
  <c r="J196"/>
  <c r="J197"/>
  <c r="J209"/>
  <c r="J234"/>
  <c r="J173"/>
  <c r="J188"/>
  <c r="J230"/>
  <c r="J231"/>
  <c r="J160"/>
  <c r="J162"/>
  <c r="J96"/>
  <c r="J164"/>
  <c r="J217"/>
  <c r="J185"/>
  <c r="J60"/>
  <c r="J170"/>
  <c r="J171"/>
  <c r="J204"/>
  <c r="J172"/>
  <c r="J194"/>
  <c r="J189"/>
  <c r="J225"/>
  <c r="J13"/>
  <c r="J15"/>
  <c r="J19"/>
  <c r="J30"/>
  <c r="J207"/>
  <c r="J42"/>
  <c r="J216"/>
  <c r="J65"/>
  <c r="J236"/>
  <c r="J67"/>
  <c r="J68"/>
  <c r="J205"/>
  <c r="J192"/>
  <c r="J70"/>
  <c r="J219"/>
  <c r="J72"/>
  <c r="J77"/>
  <c r="J78"/>
  <c r="J228"/>
  <c r="J105"/>
  <c r="J213"/>
  <c r="J115"/>
  <c r="J140"/>
  <c r="J147"/>
  <c r="J237"/>
  <c r="J150"/>
  <c r="J153"/>
  <c r="J163"/>
  <c r="J206"/>
  <c r="J175"/>
  <c r="J199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K36"/>
  <c r="K74"/>
  <c r="K133"/>
  <c r="K116"/>
  <c r="K35"/>
  <c r="K149"/>
  <c r="K27"/>
  <c r="K102"/>
  <c r="K165"/>
  <c r="K208"/>
  <c r="K99"/>
  <c r="K100"/>
  <c r="K106"/>
  <c r="K142"/>
  <c r="K89"/>
  <c r="K132"/>
  <c r="K18"/>
  <c r="K81"/>
  <c r="K174"/>
  <c r="K41"/>
  <c r="K104"/>
  <c r="K166"/>
  <c r="K145"/>
  <c r="K37"/>
  <c r="K130"/>
  <c r="K121"/>
  <c r="K144"/>
  <c r="K200"/>
  <c r="K94"/>
  <c r="K220"/>
  <c r="K215"/>
  <c r="K88"/>
  <c r="K136"/>
  <c r="K43"/>
  <c r="K75"/>
  <c r="K20"/>
  <c r="K137"/>
  <c r="K122"/>
  <c r="K66"/>
  <c r="K90"/>
  <c r="K117"/>
  <c r="K124"/>
  <c r="K233"/>
  <c r="K61"/>
  <c r="K108"/>
  <c r="K183"/>
  <c r="K16"/>
  <c r="K193"/>
  <c r="K28"/>
  <c r="K63"/>
  <c r="K161"/>
  <c r="K127"/>
  <c r="K8"/>
  <c r="K14"/>
  <c r="K57"/>
  <c r="K179"/>
  <c r="K190"/>
  <c r="K56"/>
  <c r="K73"/>
  <c r="K186"/>
  <c r="K198"/>
  <c r="K211"/>
  <c r="K141"/>
  <c r="K180"/>
  <c r="K226"/>
  <c r="K214"/>
  <c r="K221"/>
  <c r="K151"/>
  <c r="K235"/>
  <c r="K222"/>
  <c r="K210"/>
  <c r="K154"/>
  <c r="K227"/>
  <c r="K152"/>
  <c r="K64"/>
  <c r="K86"/>
  <c r="K26"/>
  <c r="K202"/>
  <c r="K31"/>
  <c r="K92"/>
  <c r="K218"/>
  <c r="K191"/>
  <c r="K196"/>
  <c r="K197"/>
  <c r="K209"/>
  <c r="K234"/>
  <c r="K173"/>
  <c r="K188"/>
  <c r="K230"/>
  <c r="K231"/>
  <c r="K160"/>
  <c r="K162"/>
  <c r="K96"/>
  <c r="K164"/>
  <c r="K217"/>
  <c r="K185"/>
  <c r="K60"/>
  <c r="K170"/>
  <c r="K171"/>
  <c r="K204"/>
  <c r="K172"/>
  <c r="K194"/>
  <c r="K189"/>
  <c r="K225"/>
  <c r="K13"/>
  <c r="K15"/>
  <c r="K19"/>
  <c r="K30"/>
  <c r="K207"/>
  <c r="K42"/>
  <c r="K216"/>
  <c r="K65"/>
  <c r="K236"/>
  <c r="K67"/>
  <c r="K68"/>
  <c r="K205"/>
  <c r="K192"/>
  <c r="K70"/>
  <c r="K219"/>
  <c r="K72"/>
  <c r="K77"/>
  <c r="K78"/>
  <c r="K228"/>
  <c r="K105"/>
  <c r="K213"/>
  <c r="K115"/>
  <c r="K140"/>
  <c r="K147"/>
  <c r="K237"/>
  <c r="K150"/>
  <c r="K153"/>
  <c r="K163"/>
  <c r="K206"/>
  <c r="K175"/>
  <c r="K199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I200" i="1"/>
  <c r="I93"/>
  <c r="I43"/>
  <c r="I146"/>
  <c r="I229"/>
  <c r="I46"/>
  <c r="I98"/>
  <c r="I57"/>
  <c r="I151"/>
  <c r="I106"/>
  <c r="I17"/>
  <c r="I92"/>
  <c r="I29"/>
  <c r="I76"/>
  <c r="I178"/>
  <c r="I145"/>
  <c r="I75"/>
  <c r="I79"/>
  <c r="I203"/>
  <c r="I55"/>
  <c r="I91"/>
  <c r="I22"/>
  <c r="I50"/>
  <c r="I83"/>
  <c r="I147"/>
  <c r="I209"/>
  <c r="I182"/>
  <c r="I122"/>
  <c r="I13"/>
  <c r="I66"/>
  <c r="I44"/>
  <c r="I71"/>
  <c r="I114"/>
  <c r="I138"/>
  <c r="I221"/>
  <c r="I125"/>
  <c r="I99"/>
  <c r="I177"/>
  <c r="I100"/>
  <c r="I35"/>
  <c r="I196"/>
  <c r="I189"/>
  <c r="I47"/>
  <c r="I115"/>
  <c r="I148"/>
  <c r="I166"/>
  <c r="I207"/>
  <c r="I231"/>
  <c r="I180"/>
  <c r="I223"/>
  <c r="I54"/>
  <c r="I159"/>
  <c r="I161"/>
  <c r="I111"/>
  <c r="I131"/>
  <c r="I174"/>
  <c r="I211"/>
  <c r="I167"/>
  <c r="I62"/>
  <c r="I67"/>
  <c r="I87"/>
  <c r="I128"/>
  <c r="I155"/>
  <c r="I21"/>
  <c r="I202"/>
  <c r="I32"/>
  <c r="I119"/>
  <c r="I104"/>
  <c r="I213"/>
  <c r="I206"/>
  <c r="I53"/>
  <c r="I214"/>
  <c r="I185"/>
  <c r="I188"/>
  <c r="I101"/>
  <c r="I220"/>
  <c r="I129"/>
  <c r="I199"/>
  <c r="I219"/>
  <c r="I194"/>
  <c r="I208"/>
  <c r="I183"/>
  <c r="I226"/>
  <c r="I192"/>
  <c r="I90"/>
  <c r="I158"/>
  <c r="I201"/>
  <c r="I204"/>
  <c r="I160"/>
  <c r="I205"/>
  <c r="I191"/>
  <c r="I190"/>
  <c r="I224"/>
  <c r="I216"/>
  <c r="I225"/>
  <c r="I27"/>
  <c r="I187"/>
  <c r="I49"/>
  <c r="I52"/>
  <c r="I58"/>
  <c r="I65"/>
  <c r="I69"/>
  <c r="I70"/>
  <c r="I230"/>
  <c r="I88"/>
  <c r="I217"/>
  <c r="I102"/>
  <c r="I181"/>
  <c r="I123"/>
  <c r="I126"/>
  <c r="I130"/>
  <c r="I132"/>
  <c r="I134"/>
  <c r="I135"/>
  <c r="I142"/>
  <c r="I143"/>
  <c r="I197"/>
  <c r="I193"/>
  <c r="I149"/>
  <c r="I150"/>
  <c r="I227"/>
  <c r="I152"/>
  <c r="I153"/>
  <c r="I154"/>
  <c r="I156"/>
  <c r="I163"/>
  <c r="I169"/>
  <c r="I170"/>
  <c r="I175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J200"/>
  <c r="J93"/>
  <c r="J43"/>
  <c r="J146"/>
  <c r="J229"/>
  <c r="J46"/>
  <c r="J98"/>
  <c r="J57"/>
  <c r="J151"/>
  <c r="J106"/>
  <c r="J17"/>
  <c r="J92"/>
  <c r="J29"/>
  <c r="J76"/>
  <c r="J178"/>
  <c r="J145"/>
  <c r="J75"/>
  <c r="J79"/>
  <c r="J203"/>
  <c r="J55"/>
  <c r="J91"/>
  <c r="J22"/>
  <c r="J50"/>
  <c r="J83"/>
  <c r="J147"/>
  <c r="J209"/>
  <c r="J182"/>
  <c r="J122"/>
  <c r="J13"/>
  <c r="J66"/>
  <c r="J44"/>
  <c r="J71"/>
  <c r="J114"/>
  <c r="J138"/>
  <c r="J221"/>
  <c r="J125"/>
  <c r="J99"/>
  <c r="J177"/>
  <c r="J100"/>
  <c r="J35"/>
  <c r="J196"/>
  <c r="J189"/>
  <c r="J47"/>
  <c r="J115"/>
  <c r="J148"/>
  <c r="J166"/>
  <c r="J207"/>
  <c r="J231"/>
  <c r="J180"/>
  <c r="J223"/>
  <c r="J54"/>
  <c r="J159"/>
  <c r="J161"/>
  <c r="J111"/>
  <c r="J131"/>
  <c r="J174"/>
  <c r="J211"/>
  <c r="J167"/>
  <c r="J62"/>
  <c r="J67"/>
  <c r="J87"/>
  <c r="J128"/>
  <c r="J155"/>
  <c r="J21"/>
  <c r="J202"/>
  <c r="J32"/>
  <c r="J119"/>
  <c r="J104"/>
  <c r="J213"/>
  <c r="J206"/>
  <c r="J53"/>
  <c r="J214"/>
  <c r="J185"/>
  <c r="J188"/>
  <c r="J101"/>
  <c r="J220"/>
  <c r="J129"/>
  <c r="J199"/>
  <c r="J219"/>
  <c r="J194"/>
  <c r="J208"/>
  <c r="J183"/>
  <c r="J226"/>
  <c r="J192"/>
  <c r="J90"/>
  <c r="J158"/>
  <c r="J201"/>
  <c r="J204"/>
  <c r="J160"/>
  <c r="J205"/>
  <c r="J191"/>
  <c r="J190"/>
  <c r="J224"/>
  <c r="J216"/>
  <c r="J225"/>
  <c r="J27"/>
  <c r="J187"/>
  <c r="J49"/>
  <c r="J52"/>
  <c r="J58"/>
  <c r="J65"/>
  <c r="J69"/>
  <c r="J70"/>
  <c r="J230"/>
  <c r="J88"/>
  <c r="J217"/>
  <c r="J102"/>
  <c r="J181"/>
  <c r="J123"/>
  <c r="J126"/>
  <c r="J130"/>
  <c r="J132"/>
  <c r="J134"/>
  <c r="J135"/>
  <c r="J142"/>
  <c r="J143"/>
  <c r="J197"/>
  <c r="J193"/>
  <c r="J149"/>
  <c r="J150"/>
  <c r="J227"/>
  <c r="J152"/>
  <c r="J153"/>
  <c r="J154"/>
  <c r="J156"/>
  <c r="J163"/>
  <c r="J169"/>
  <c r="J170"/>
  <c r="J175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K200"/>
  <c r="K93"/>
  <c r="K43"/>
  <c r="K146"/>
  <c r="K229"/>
  <c r="K46"/>
  <c r="K98"/>
  <c r="K57"/>
  <c r="K151"/>
  <c r="K106"/>
  <c r="K17"/>
  <c r="K92"/>
  <c r="K29"/>
  <c r="K76"/>
  <c r="K178"/>
  <c r="K145"/>
  <c r="K75"/>
  <c r="K79"/>
  <c r="K203"/>
  <c r="K55"/>
  <c r="K91"/>
  <c r="K22"/>
  <c r="K50"/>
  <c r="K83"/>
  <c r="K147"/>
  <c r="K209"/>
  <c r="K182"/>
  <c r="K122"/>
  <c r="K13"/>
  <c r="K66"/>
  <c r="K44"/>
  <c r="K71"/>
  <c r="K114"/>
  <c r="K138"/>
  <c r="K221"/>
  <c r="K125"/>
  <c r="K99"/>
  <c r="K177"/>
  <c r="K100"/>
  <c r="K35"/>
  <c r="K196"/>
  <c r="K189"/>
  <c r="K47"/>
  <c r="K115"/>
  <c r="K148"/>
  <c r="K166"/>
  <c r="K207"/>
  <c r="K231"/>
  <c r="K180"/>
  <c r="K223"/>
  <c r="K54"/>
  <c r="K159"/>
  <c r="K161"/>
  <c r="K111"/>
  <c r="K131"/>
  <c r="K174"/>
  <c r="K211"/>
  <c r="K167"/>
  <c r="K62"/>
  <c r="K67"/>
  <c r="K87"/>
  <c r="K128"/>
  <c r="K155"/>
  <c r="K21"/>
  <c r="K202"/>
  <c r="K32"/>
  <c r="K119"/>
  <c r="K104"/>
  <c r="K213"/>
  <c r="K206"/>
  <c r="K53"/>
  <c r="K214"/>
  <c r="K185"/>
  <c r="K188"/>
  <c r="K101"/>
  <c r="K220"/>
  <c r="K129"/>
  <c r="K199"/>
  <c r="K219"/>
  <c r="K194"/>
  <c r="K208"/>
  <c r="K183"/>
  <c r="K226"/>
  <c r="K192"/>
  <c r="K90"/>
  <c r="K158"/>
  <c r="K201"/>
  <c r="K204"/>
  <c r="K160"/>
  <c r="K205"/>
  <c r="K191"/>
  <c r="K190"/>
  <c r="K224"/>
  <c r="K216"/>
  <c r="K225"/>
  <c r="K27"/>
  <c r="K187"/>
  <c r="K49"/>
  <c r="K52"/>
  <c r="K58"/>
  <c r="K65"/>
  <c r="K69"/>
  <c r="K70"/>
  <c r="K230"/>
  <c r="K88"/>
  <c r="K217"/>
  <c r="K102"/>
  <c r="K181"/>
  <c r="K123"/>
  <c r="K126"/>
  <c r="K130"/>
  <c r="K132"/>
  <c r="K134"/>
  <c r="K135"/>
  <c r="K142"/>
  <c r="K143"/>
  <c r="K197"/>
  <c r="K193"/>
  <c r="K149"/>
  <c r="K150"/>
  <c r="K227"/>
  <c r="K152"/>
  <c r="K153"/>
  <c r="K154"/>
  <c r="K156"/>
  <c r="K163"/>
  <c r="K169"/>
  <c r="K170"/>
  <c r="K175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J102" i="22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K89"/>
  <c r="J89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K55"/>
  <c r="J55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19"/>
  <c r="K19" s="1"/>
  <c r="I19"/>
  <c r="J27"/>
  <c r="K27" s="1"/>
  <c r="I27"/>
  <c r="J12"/>
  <c r="K12" s="1"/>
  <c r="I12"/>
  <c r="J26"/>
  <c r="K26" s="1"/>
  <c r="I26"/>
  <c r="J18"/>
  <c r="K18" s="1"/>
  <c r="I18"/>
  <c r="J11"/>
  <c r="K11" s="1"/>
  <c r="I11"/>
  <c r="J31"/>
  <c r="K31" s="1"/>
  <c r="I31"/>
  <c r="J30"/>
  <c r="K30" s="1"/>
  <c r="I30"/>
  <c r="J20"/>
  <c r="K20" s="1"/>
  <c r="I20"/>
  <c r="J14"/>
  <c r="K14" s="1"/>
  <c r="I14"/>
  <c r="J8"/>
  <c r="K8" s="1"/>
  <c r="I8"/>
  <c r="J23"/>
  <c r="K23" s="1"/>
  <c r="I23"/>
  <c r="J29"/>
  <c r="K29" s="1"/>
  <c r="I29"/>
  <c r="J7"/>
  <c r="K7" s="1"/>
  <c r="I7"/>
  <c r="J3"/>
  <c r="K3" s="1"/>
  <c r="I3"/>
  <c r="J24"/>
  <c r="K24" s="1"/>
  <c r="I24"/>
  <c r="J28"/>
  <c r="K28" s="1"/>
  <c r="I28"/>
  <c r="J17"/>
  <c r="K17" s="1"/>
  <c r="I17"/>
  <c r="J32"/>
  <c r="K32" s="1"/>
  <c r="I32"/>
  <c r="J16"/>
  <c r="K16" s="1"/>
  <c r="I16"/>
  <c r="J5"/>
  <c r="K5" s="1"/>
  <c r="I5"/>
  <c r="J15"/>
  <c r="K15" s="1"/>
  <c r="I15"/>
  <c r="J21"/>
  <c r="K21" s="1"/>
  <c r="I21"/>
  <c r="J13"/>
  <c r="K13" s="1"/>
  <c r="I13"/>
  <c r="J33"/>
  <c r="K33" s="1"/>
  <c r="I33"/>
  <c r="J10"/>
  <c r="K10" s="1"/>
  <c r="I10"/>
  <c r="J6"/>
  <c r="K6" s="1"/>
  <c r="I6"/>
  <c r="J4"/>
  <c r="K4" s="1"/>
  <c r="I4"/>
  <c r="J9"/>
  <c r="K9" s="1"/>
  <c r="I9"/>
  <c r="J22"/>
  <c r="K22" s="1"/>
  <c r="I22"/>
  <c r="J25"/>
  <c r="K25" s="1"/>
  <c r="I25"/>
  <c r="J102" i="21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K79"/>
  <c r="J79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18"/>
  <c r="K18" s="1"/>
  <c r="I18"/>
  <c r="J19"/>
  <c r="K19" s="1"/>
  <c r="I19"/>
  <c r="J8"/>
  <c r="K8" s="1"/>
  <c r="I8"/>
  <c r="J34"/>
  <c r="K34" s="1"/>
  <c r="I34"/>
  <c r="J27"/>
  <c r="K27" s="1"/>
  <c r="I27"/>
  <c r="J32"/>
  <c r="K32" s="1"/>
  <c r="I32"/>
  <c r="J33"/>
  <c r="K33" s="1"/>
  <c r="I33"/>
  <c r="J6"/>
  <c r="K6" s="1"/>
  <c r="I6"/>
  <c r="J17"/>
  <c r="K17" s="1"/>
  <c r="I17"/>
  <c r="J30"/>
  <c r="K30" s="1"/>
  <c r="I30"/>
  <c r="J7"/>
  <c r="K7" s="1"/>
  <c r="I7"/>
  <c r="J20"/>
  <c r="K20" s="1"/>
  <c r="I20"/>
  <c r="J14"/>
  <c r="K14" s="1"/>
  <c r="I14"/>
  <c r="J28"/>
  <c r="K28" s="1"/>
  <c r="I28"/>
  <c r="J3"/>
  <c r="K3" s="1"/>
  <c r="I3"/>
  <c r="J21"/>
  <c r="K21" s="1"/>
  <c r="I21"/>
  <c r="J26"/>
  <c r="K26" s="1"/>
  <c r="I26"/>
  <c r="J13"/>
  <c r="K13" s="1"/>
  <c r="I13"/>
  <c r="J23"/>
  <c r="K23" s="1"/>
  <c r="I23"/>
  <c r="J22"/>
  <c r="K22" s="1"/>
  <c r="I22"/>
  <c r="J9"/>
  <c r="K9" s="1"/>
  <c r="I9"/>
  <c r="J37"/>
  <c r="K37" s="1"/>
  <c r="I37"/>
  <c r="J15"/>
  <c r="K15" s="1"/>
  <c r="I15"/>
  <c r="J29"/>
  <c r="K29" s="1"/>
  <c r="I29"/>
  <c r="J24"/>
  <c r="K24" s="1"/>
  <c r="I24"/>
  <c r="J35"/>
  <c r="K35" s="1"/>
  <c r="I35"/>
  <c r="J25"/>
  <c r="K25" s="1"/>
  <c r="I25"/>
  <c r="J31"/>
  <c r="K31" s="1"/>
  <c r="I31"/>
  <c r="J11"/>
  <c r="K11" s="1"/>
  <c r="I11"/>
  <c r="J36"/>
  <c r="K36" s="1"/>
  <c r="I36"/>
  <c r="J16"/>
  <c r="K16" s="1"/>
  <c r="I16"/>
  <c r="J5"/>
  <c r="K5" s="1"/>
  <c r="I5"/>
  <c r="J4"/>
  <c r="K4" s="1"/>
  <c r="I4"/>
  <c r="J10"/>
  <c r="K10" s="1"/>
  <c r="I10"/>
  <c r="J12"/>
  <c r="K12" s="1"/>
  <c r="I12"/>
  <c r="J102" i="20"/>
  <c r="K102" s="1"/>
  <c r="I102"/>
  <c r="J101"/>
  <c r="K101" s="1"/>
  <c r="I101"/>
  <c r="J100"/>
  <c r="K100" s="1"/>
  <c r="I100"/>
  <c r="J99"/>
  <c r="K99" s="1"/>
  <c r="I99"/>
  <c r="K98"/>
  <c r="J98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K90"/>
  <c r="J90"/>
  <c r="I90"/>
  <c r="J89"/>
  <c r="K89" s="1"/>
  <c r="I89"/>
  <c r="J88"/>
  <c r="K88" s="1"/>
  <c r="I88"/>
  <c r="J87"/>
  <c r="K87" s="1"/>
  <c r="I87"/>
  <c r="K86"/>
  <c r="J86"/>
  <c r="I86"/>
  <c r="J85"/>
  <c r="K85" s="1"/>
  <c r="I85"/>
  <c r="J84"/>
  <c r="K84" s="1"/>
  <c r="I84"/>
  <c r="J83"/>
  <c r="K83" s="1"/>
  <c r="I83"/>
  <c r="K82"/>
  <c r="J82"/>
  <c r="I82"/>
  <c r="J81"/>
  <c r="K81" s="1"/>
  <c r="I81"/>
  <c r="J80"/>
  <c r="K80" s="1"/>
  <c r="I80"/>
  <c r="J79"/>
  <c r="K79" s="1"/>
  <c r="I79"/>
  <c r="K78"/>
  <c r="J78"/>
  <c r="I78"/>
  <c r="J77"/>
  <c r="K77" s="1"/>
  <c r="I77"/>
  <c r="J76"/>
  <c r="K76" s="1"/>
  <c r="I76"/>
  <c r="J75"/>
  <c r="K75" s="1"/>
  <c r="I75"/>
  <c r="K74"/>
  <c r="J74"/>
  <c r="I74"/>
  <c r="J73"/>
  <c r="K73" s="1"/>
  <c r="I73"/>
  <c r="J72"/>
  <c r="K72" s="1"/>
  <c r="I72"/>
  <c r="J71"/>
  <c r="K71" s="1"/>
  <c r="I71"/>
  <c r="K70"/>
  <c r="J70"/>
  <c r="I70"/>
  <c r="J69"/>
  <c r="K69" s="1"/>
  <c r="I69"/>
  <c r="J68"/>
  <c r="K68" s="1"/>
  <c r="I68"/>
  <c r="J67"/>
  <c r="K67" s="1"/>
  <c r="I67"/>
  <c r="K66"/>
  <c r="J66"/>
  <c r="I66"/>
  <c r="J65"/>
  <c r="K65" s="1"/>
  <c r="I65"/>
  <c r="J64"/>
  <c r="K64" s="1"/>
  <c r="I64"/>
  <c r="J63"/>
  <c r="K63" s="1"/>
  <c r="I63"/>
  <c r="K62"/>
  <c r="J62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K50"/>
  <c r="J50"/>
  <c r="I50"/>
  <c r="J49"/>
  <c r="K49" s="1"/>
  <c r="I49"/>
  <c r="J48"/>
  <c r="K48" s="1"/>
  <c r="I48"/>
  <c r="J47"/>
  <c r="K47" s="1"/>
  <c r="I47"/>
  <c r="K46"/>
  <c r="J46"/>
  <c r="I46"/>
  <c r="J45"/>
  <c r="K45" s="1"/>
  <c r="I45"/>
  <c r="J44"/>
  <c r="K44" s="1"/>
  <c r="I44"/>
  <c r="J43"/>
  <c r="K43" s="1"/>
  <c r="I43"/>
  <c r="K42"/>
  <c r="J42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K34"/>
  <c r="J34"/>
  <c r="I34"/>
  <c r="J33"/>
  <c r="K33" s="1"/>
  <c r="I33"/>
  <c r="J32"/>
  <c r="K32" s="1"/>
  <c r="I32"/>
  <c r="J31"/>
  <c r="K31" s="1"/>
  <c r="I31"/>
  <c r="K30"/>
  <c r="J30"/>
  <c r="I30"/>
  <c r="J29"/>
  <c r="K29" s="1"/>
  <c r="I29"/>
  <c r="J28"/>
  <c r="K28" s="1"/>
  <c r="I28"/>
  <c r="J27"/>
  <c r="K27" s="1"/>
  <c r="I27"/>
  <c r="K26"/>
  <c r="J26"/>
  <c r="I26"/>
  <c r="J25"/>
  <c r="K25" s="1"/>
  <c r="I25"/>
  <c r="J24"/>
  <c r="K24" s="1"/>
  <c r="I24"/>
  <c r="J23"/>
  <c r="K23" s="1"/>
  <c r="I23"/>
  <c r="K22"/>
  <c r="J22"/>
  <c r="I22"/>
  <c r="J21"/>
  <c r="K21" s="1"/>
  <c r="I21"/>
  <c r="J20"/>
  <c r="K20" s="1"/>
  <c r="I20"/>
  <c r="J19"/>
  <c r="K19" s="1"/>
  <c r="I19"/>
  <c r="J18"/>
  <c r="K18" s="1"/>
  <c r="I18"/>
  <c r="J17"/>
  <c r="K17" s="1"/>
  <c r="I17"/>
  <c r="J16"/>
  <c r="K16" s="1"/>
  <c r="I16"/>
  <c r="J15"/>
  <c r="K15" s="1"/>
  <c r="I15"/>
  <c r="K14"/>
  <c r="J14"/>
  <c r="I14"/>
  <c r="J11"/>
  <c r="K11" s="1"/>
  <c r="I11"/>
  <c r="J6"/>
  <c r="K6" s="1"/>
  <c r="I6"/>
  <c r="J8"/>
  <c r="K8" s="1"/>
  <c r="I8"/>
  <c r="J10"/>
  <c r="K10" s="1"/>
  <c r="I10"/>
  <c r="J12"/>
  <c r="K12" s="1"/>
  <c r="I12"/>
  <c r="J7"/>
  <c r="K7" s="1"/>
  <c r="I7"/>
  <c r="J4"/>
  <c r="K4" s="1"/>
  <c r="I4"/>
  <c r="J3"/>
  <c r="K3" s="1"/>
  <c r="I3"/>
  <c r="J5"/>
  <c r="K5" s="1"/>
  <c r="I5"/>
  <c r="J9"/>
  <c r="K9" s="1"/>
  <c r="I9"/>
  <c r="J13"/>
  <c r="K13" s="1"/>
  <c r="I13"/>
  <c r="J102" i="19"/>
  <c r="K102" s="1"/>
  <c r="I102"/>
  <c r="J101"/>
  <c r="K101" s="1"/>
  <c r="I101"/>
  <c r="K100"/>
  <c r="J100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K92"/>
  <c r="J92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K80"/>
  <c r="J80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K72"/>
  <c r="J72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K64"/>
  <c r="J64"/>
  <c r="I64"/>
  <c r="J63"/>
  <c r="K63" s="1"/>
  <c r="I63"/>
  <c r="J62"/>
  <c r="K62" s="1"/>
  <c r="I62"/>
  <c r="J61"/>
  <c r="K61" s="1"/>
  <c r="I61"/>
  <c r="K60"/>
  <c r="J60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K52"/>
  <c r="J52"/>
  <c r="I52"/>
  <c r="J51"/>
  <c r="K51" s="1"/>
  <c r="I51"/>
  <c r="J50"/>
  <c r="K50" s="1"/>
  <c r="I50"/>
  <c r="J49"/>
  <c r="K49" s="1"/>
  <c r="I49"/>
  <c r="K48"/>
  <c r="J48"/>
  <c r="I48"/>
  <c r="J47"/>
  <c r="K47" s="1"/>
  <c r="I47"/>
  <c r="J46"/>
  <c r="K46" s="1"/>
  <c r="I46"/>
  <c r="J45"/>
  <c r="K45" s="1"/>
  <c r="I45"/>
  <c r="K44"/>
  <c r="J44"/>
  <c r="I44"/>
  <c r="J43"/>
  <c r="K43" s="1"/>
  <c r="I43"/>
  <c r="J42"/>
  <c r="K42" s="1"/>
  <c r="I42"/>
  <c r="J41"/>
  <c r="K41" s="1"/>
  <c r="I41"/>
  <c r="K40"/>
  <c r="J40"/>
  <c r="I40"/>
  <c r="J39"/>
  <c r="K39" s="1"/>
  <c r="I39"/>
  <c r="J38"/>
  <c r="K38" s="1"/>
  <c r="I38"/>
  <c r="J37"/>
  <c r="K37" s="1"/>
  <c r="I37"/>
  <c r="K36"/>
  <c r="J36"/>
  <c r="I36"/>
  <c r="J35"/>
  <c r="K35" s="1"/>
  <c r="I35"/>
  <c r="J34"/>
  <c r="K34" s="1"/>
  <c r="I34"/>
  <c r="J33"/>
  <c r="K33" s="1"/>
  <c r="I33"/>
  <c r="K32"/>
  <c r="J32"/>
  <c r="I32"/>
  <c r="J31"/>
  <c r="K31" s="1"/>
  <c r="I31"/>
  <c r="J30"/>
  <c r="K30" s="1"/>
  <c r="I30"/>
  <c r="J29"/>
  <c r="K29" s="1"/>
  <c r="I29"/>
  <c r="K28"/>
  <c r="J28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2"/>
  <c r="K22" s="1"/>
  <c r="I22"/>
  <c r="J21"/>
  <c r="K21" s="1"/>
  <c r="I21"/>
  <c r="J20"/>
  <c r="K20" s="1"/>
  <c r="I20"/>
  <c r="J19"/>
  <c r="K19" s="1"/>
  <c r="I19"/>
  <c r="J18"/>
  <c r="K18" s="1"/>
  <c r="I18"/>
  <c r="J17"/>
  <c r="K17" s="1"/>
  <c r="I17"/>
  <c r="K16"/>
  <c r="J16"/>
  <c r="I16"/>
  <c r="J15"/>
  <c r="K15" s="1"/>
  <c r="I15"/>
  <c r="J14"/>
  <c r="K14" s="1"/>
  <c r="I14"/>
  <c r="J6"/>
  <c r="K6" s="1"/>
  <c r="I6"/>
  <c r="J9"/>
  <c r="K9" s="1"/>
  <c r="I9"/>
  <c r="J11"/>
  <c r="K11" s="1"/>
  <c r="I11"/>
  <c r="J12"/>
  <c r="K12" s="1"/>
  <c r="I12"/>
  <c r="J3"/>
  <c r="K3" s="1"/>
  <c r="I3"/>
  <c r="J8"/>
  <c r="K8" s="1"/>
  <c r="I8"/>
  <c r="J7"/>
  <c r="K7" s="1"/>
  <c r="I7"/>
  <c r="J13"/>
  <c r="K13" s="1"/>
  <c r="I13"/>
  <c r="J10"/>
  <c r="K10" s="1"/>
  <c r="I10"/>
  <c r="J5"/>
  <c r="K5" s="1"/>
  <c r="I5"/>
  <c r="J4"/>
  <c r="K4" s="1"/>
  <c r="I4"/>
  <c r="J102" i="18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K33"/>
  <c r="J33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2"/>
  <c r="K22" s="1"/>
  <c r="I22"/>
  <c r="J21"/>
  <c r="K21" s="1"/>
  <c r="I21"/>
  <c r="J17"/>
  <c r="K17" s="1"/>
  <c r="I17"/>
  <c r="J12"/>
  <c r="K12" s="1"/>
  <c r="I12"/>
  <c r="J5"/>
  <c r="K5" s="1"/>
  <c r="I5"/>
  <c r="J13"/>
  <c r="K13" s="1"/>
  <c r="I13"/>
  <c r="J10"/>
  <c r="K10" s="1"/>
  <c r="I10"/>
  <c r="J19"/>
  <c r="K19" s="1"/>
  <c r="I19"/>
  <c r="J16"/>
  <c r="K16" s="1"/>
  <c r="I16"/>
  <c r="J8"/>
  <c r="K8" s="1"/>
  <c r="I8"/>
  <c r="J18"/>
  <c r="K18" s="1"/>
  <c r="I18"/>
  <c r="J11"/>
  <c r="K11" s="1"/>
  <c r="I11"/>
  <c r="J20"/>
  <c r="K20" s="1"/>
  <c r="I20"/>
  <c r="J14"/>
  <c r="K14" s="1"/>
  <c r="I14"/>
  <c r="J6"/>
  <c r="K6" s="1"/>
  <c r="I6"/>
  <c r="J3"/>
  <c r="K3" s="1"/>
  <c r="I3"/>
  <c r="J4"/>
  <c r="K4" s="1"/>
  <c r="I4"/>
  <c r="J15"/>
  <c r="K15" s="1"/>
  <c r="I15"/>
  <c r="J9"/>
  <c r="K9" s="1"/>
  <c r="I9"/>
  <c r="J7"/>
  <c r="K7" s="1"/>
  <c r="I7"/>
  <c r="J102" i="17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K96"/>
  <c r="J96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K64"/>
  <c r="J64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K32"/>
  <c r="J32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2"/>
  <c r="K22" s="1"/>
  <c r="I22"/>
  <c r="J21"/>
  <c r="K21" s="1"/>
  <c r="I21"/>
  <c r="J20"/>
  <c r="K20" s="1"/>
  <c r="I20"/>
  <c r="J19"/>
  <c r="K19" s="1"/>
  <c r="I19"/>
  <c r="J15"/>
  <c r="K15" s="1"/>
  <c r="I15"/>
  <c r="J13"/>
  <c r="K13" s="1"/>
  <c r="I13"/>
  <c r="J8"/>
  <c r="K8" s="1"/>
  <c r="I8"/>
  <c r="J14"/>
  <c r="K14" s="1"/>
  <c r="I14"/>
  <c r="J6"/>
  <c r="K6" s="1"/>
  <c r="I6"/>
  <c r="J17"/>
  <c r="K17" s="1"/>
  <c r="I17"/>
  <c r="J16"/>
  <c r="K16" s="1"/>
  <c r="I16"/>
  <c r="J3"/>
  <c r="K3" s="1"/>
  <c r="I3"/>
  <c r="J7"/>
  <c r="K7" s="1"/>
  <c r="I7"/>
  <c r="J10"/>
  <c r="K10" s="1"/>
  <c r="I10"/>
  <c r="J18"/>
  <c r="K18" s="1"/>
  <c r="I18"/>
  <c r="J5"/>
  <c r="K5" s="1"/>
  <c r="I5"/>
  <c r="J9"/>
  <c r="K9" s="1"/>
  <c r="I9"/>
  <c r="J11"/>
  <c r="K11" s="1"/>
  <c r="I11"/>
  <c r="J12"/>
  <c r="K12" s="1"/>
  <c r="I12"/>
  <c r="J4"/>
  <c r="K4" s="1"/>
  <c r="I4"/>
  <c r="J176" i="16"/>
  <c r="K176" s="1"/>
  <c r="I176"/>
  <c r="J34"/>
  <c r="K34" s="1"/>
  <c r="I34"/>
  <c r="J12"/>
  <c r="K12" s="1"/>
  <c r="I12"/>
  <c r="J95"/>
  <c r="K95" s="1"/>
  <c r="I95"/>
  <c r="J52"/>
  <c r="K52" s="1"/>
  <c r="I52"/>
  <c r="J109"/>
  <c r="K109" s="1"/>
  <c r="I109"/>
  <c r="J91"/>
  <c r="K91" s="1"/>
  <c r="I91"/>
  <c r="J114"/>
  <c r="K114" s="1"/>
  <c r="I114"/>
  <c r="J111"/>
  <c r="K111" s="1"/>
  <c r="I111"/>
  <c r="J50"/>
  <c r="K50" s="1"/>
  <c r="I50"/>
  <c r="J229"/>
  <c r="K229" s="1"/>
  <c r="I229"/>
  <c r="J201"/>
  <c r="K201" s="1"/>
  <c r="I201"/>
  <c r="J155"/>
  <c r="K155" s="1"/>
  <c r="I155"/>
  <c r="J97"/>
  <c r="K97" s="1"/>
  <c r="I97"/>
  <c r="J79"/>
  <c r="K79" s="1"/>
  <c r="I79"/>
  <c r="J53"/>
  <c r="K53" s="1"/>
  <c r="I53"/>
  <c r="J223"/>
  <c r="K223" s="1"/>
  <c r="I223"/>
  <c r="J187"/>
  <c r="K187" s="1"/>
  <c r="I187"/>
  <c r="J224"/>
  <c r="K224" s="1"/>
  <c r="I224"/>
  <c r="J195"/>
  <c r="K195" s="1"/>
  <c r="I195"/>
  <c r="J47"/>
  <c r="K47" s="1"/>
  <c r="I47"/>
  <c r="J138"/>
  <c r="K138" s="1"/>
  <c r="I138"/>
  <c r="J82"/>
  <c r="K82" s="1"/>
  <c r="I82"/>
  <c r="J103"/>
  <c r="K103" s="1"/>
  <c r="I103"/>
  <c r="J21"/>
  <c r="K21" s="1"/>
  <c r="I21"/>
  <c r="J139"/>
  <c r="K139" s="1"/>
  <c r="I139"/>
  <c r="J85"/>
  <c r="K85" s="1"/>
  <c r="I85"/>
  <c r="J118"/>
  <c r="K118" s="1"/>
  <c r="I118"/>
  <c r="J125"/>
  <c r="K125" s="1"/>
  <c r="I125"/>
  <c r="J157"/>
  <c r="K157" s="1"/>
  <c r="I157"/>
  <c r="J55"/>
  <c r="K55" s="1"/>
  <c r="I55"/>
  <c r="J25"/>
  <c r="K25" s="1"/>
  <c r="I25"/>
  <c r="J48"/>
  <c r="K48" s="1"/>
  <c r="I48"/>
  <c r="J156"/>
  <c r="K156" s="1"/>
  <c r="I156"/>
  <c r="J169"/>
  <c r="K169" s="1"/>
  <c r="I169"/>
  <c r="J178"/>
  <c r="K178" s="1"/>
  <c r="I178"/>
  <c r="J69"/>
  <c r="K69" s="1"/>
  <c r="I69"/>
  <c r="J39"/>
  <c r="K39" s="1"/>
  <c r="I39"/>
  <c r="J123"/>
  <c r="K123" s="1"/>
  <c r="I123"/>
  <c r="J46"/>
  <c r="K46" s="1"/>
  <c r="I46"/>
  <c r="J184"/>
  <c r="K184" s="1"/>
  <c r="I184"/>
  <c r="J17"/>
  <c r="K17" s="1"/>
  <c r="I17"/>
  <c r="J119"/>
  <c r="K119" s="1"/>
  <c r="I119"/>
  <c r="J24"/>
  <c r="K24" s="1"/>
  <c r="I24"/>
  <c r="J83"/>
  <c r="K83" s="1"/>
  <c r="I83"/>
  <c r="J181"/>
  <c r="K181" s="1"/>
  <c r="I181"/>
  <c r="J232"/>
  <c r="K232" s="1"/>
  <c r="I232"/>
  <c r="J32"/>
  <c r="K32" s="1"/>
  <c r="I32"/>
  <c r="J146"/>
  <c r="K146" s="1"/>
  <c r="I146"/>
  <c r="J182"/>
  <c r="K182" s="1"/>
  <c r="I182"/>
  <c r="J33"/>
  <c r="K33" s="1"/>
  <c r="I33"/>
  <c r="J58"/>
  <c r="K58" s="1"/>
  <c r="I58"/>
  <c r="J112"/>
  <c r="K112" s="1"/>
  <c r="I112"/>
  <c r="J168"/>
  <c r="K168" s="1"/>
  <c r="I168"/>
  <c r="J113"/>
  <c r="K113" s="1"/>
  <c r="I113"/>
  <c r="J203"/>
  <c r="K203" s="1"/>
  <c r="I203"/>
  <c r="J212"/>
  <c r="K212" s="1"/>
  <c r="I212"/>
  <c r="J143"/>
  <c r="K143" s="1"/>
  <c r="I143"/>
  <c r="J9"/>
  <c r="K9" s="1"/>
  <c r="I9"/>
  <c r="J71"/>
  <c r="K71" s="1"/>
  <c r="I71"/>
  <c r="J107"/>
  <c r="K107" s="1"/>
  <c r="I107"/>
  <c r="J76"/>
  <c r="K76" s="1"/>
  <c r="I76"/>
  <c r="J23"/>
  <c r="K23" s="1"/>
  <c r="I23"/>
  <c r="J38"/>
  <c r="K38" s="1"/>
  <c r="I38"/>
  <c r="J51"/>
  <c r="K51" s="1"/>
  <c r="I51"/>
  <c r="J5"/>
  <c r="K5" s="1"/>
  <c r="I5"/>
  <c r="J84"/>
  <c r="K84" s="1"/>
  <c r="I84"/>
  <c r="J167"/>
  <c r="K167" s="1"/>
  <c r="I167"/>
  <c r="J135"/>
  <c r="K135" s="1"/>
  <c r="I135"/>
  <c r="J159"/>
  <c r="K159" s="1"/>
  <c r="I159"/>
  <c r="J87"/>
  <c r="K87" s="1"/>
  <c r="I87"/>
  <c r="J93"/>
  <c r="K93" s="1"/>
  <c r="I93"/>
  <c r="J7"/>
  <c r="K7" s="1"/>
  <c r="I7"/>
  <c r="J40"/>
  <c r="K40" s="1"/>
  <c r="I40"/>
  <c r="J120"/>
  <c r="K120" s="1"/>
  <c r="I120"/>
  <c r="J126"/>
  <c r="K126" s="1"/>
  <c r="I126"/>
  <c r="J110"/>
  <c r="K110" s="1"/>
  <c r="I110"/>
  <c r="J80"/>
  <c r="K80" s="1"/>
  <c r="I80"/>
  <c r="J148"/>
  <c r="K148" s="1"/>
  <c r="I148"/>
  <c r="J22"/>
  <c r="K22" s="1"/>
  <c r="I22"/>
  <c r="J45"/>
  <c r="K45" s="1"/>
  <c r="I45"/>
  <c r="J128"/>
  <c r="K128" s="1"/>
  <c r="I128"/>
  <c r="J101"/>
  <c r="K101" s="1"/>
  <c r="I101"/>
  <c r="J49"/>
  <c r="K49" s="1"/>
  <c r="I49"/>
  <c r="J59"/>
  <c r="K59" s="1"/>
  <c r="I59"/>
  <c r="J29"/>
  <c r="K29" s="1"/>
  <c r="I29"/>
  <c r="J129"/>
  <c r="K129" s="1"/>
  <c r="I129"/>
  <c r="J98"/>
  <c r="K98" s="1"/>
  <c r="I98"/>
  <c r="J177"/>
  <c r="K177" s="1"/>
  <c r="I177"/>
  <c r="J131"/>
  <c r="K131" s="1"/>
  <c r="I131"/>
  <c r="J134"/>
  <c r="K134" s="1"/>
  <c r="I134"/>
  <c r="J158"/>
  <c r="K158" s="1"/>
  <c r="I158"/>
  <c r="J4"/>
  <c r="K4" s="1"/>
  <c r="I4"/>
  <c r="J62"/>
  <c r="K62" s="1"/>
  <c r="I62"/>
  <c r="J44"/>
  <c r="K44" s="1"/>
  <c r="I44"/>
  <c r="J6"/>
  <c r="K6" s="1"/>
  <c r="I6"/>
  <c r="J11"/>
  <c r="K11" s="1"/>
  <c r="I11"/>
  <c r="J54"/>
  <c r="K54" s="1"/>
  <c r="I54"/>
  <c r="J10"/>
  <c r="K10" s="1"/>
  <c r="I10"/>
  <c r="J3"/>
  <c r="K3" s="1"/>
  <c r="I3"/>
  <c r="J102" i="15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K90"/>
  <c r="J90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23"/>
  <c r="K23" s="1"/>
  <c r="I23"/>
  <c r="J44"/>
  <c r="K44" s="1"/>
  <c r="I44"/>
  <c r="J20"/>
  <c r="K20" s="1"/>
  <c r="I20"/>
  <c r="J56"/>
  <c r="K56" s="1"/>
  <c r="I56"/>
  <c r="J50"/>
  <c r="K50" s="1"/>
  <c r="I50"/>
  <c r="J22"/>
  <c r="K22" s="1"/>
  <c r="I22"/>
  <c r="J27"/>
  <c r="K27" s="1"/>
  <c r="I27"/>
  <c r="J34"/>
  <c r="K34" s="1"/>
  <c r="I34"/>
  <c r="J16"/>
  <c r="K16" s="1"/>
  <c r="I16"/>
  <c r="J7"/>
  <c r="K7" s="1"/>
  <c r="I7"/>
  <c r="J54"/>
  <c r="K54" s="1"/>
  <c r="I54"/>
  <c r="J43"/>
  <c r="K43" s="1"/>
  <c r="I43"/>
  <c r="J57"/>
  <c r="K57" s="1"/>
  <c r="I57"/>
  <c r="J12"/>
  <c r="K12" s="1"/>
  <c r="I12"/>
  <c r="J49"/>
  <c r="K49" s="1"/>
  <c r="I49"/>
  <c r="J19"/>
  <c r="K19" s="1"/>
  <c r="I19"/>
  <c r="J33"/>
  <c r="K33" s="1"/>
  <c r="I33"/>
  <c r="J62"/>
  <c r="K62" s="1"/>
  <c r="I62"/>
  <c r="J38"/>
  <c r="K38" s="1"/>
  <c r="I38"/>
  <c r="J13"/>
  <c r="K13" s="1"/>
  <c r="I13"/>
  <c r="J29"/>
  <c r="K29" s="1"/>
  <c r="I29"/>
  <c r="J36"/>
  <c r="K36" s="1"/>
  <c r="I36"/>
  <c r="J32"/>
  <c r="K32" s="1"/>
  <c r="I32"/>
  <c r="J42"/>
  <c r="K42" s="1"/>
  <c r="I42"/>
  <c r="J53"/>
  <c r="K53" s="1"/>
  <c r="I53"/>
  <c r="J47"/>
  <c r="K47" s="1"/>
  <c r="I47"/>
  <c r="J39"/>
  <c r="K39" s="1"/>
  <c r="I39"/>
  <c r="J15"/>
  <c r="K15" s="1"/>
  <c r="I15"/>
  <c r="J14"/>
  <c r="K14" s="1"/>
  <c r="I14"/>
  <c r="J24"/>
  <c r="K24" s="1"/>
  <c r="I24"/>
  <c r="J8"/>
  <c r="K8" s="1"/>
  <c r="I8"/>
  <c r="J28"/>
  <c r="K28" s="1"/>
  <c r="I28"/>
  <c r="J46"/>
  <c r="K46" s="1"/>
  <c r="I46"/>
  <c r="J48"/>
  <c r="K48" s="1"/>
  <c r="I48"/>
  <c r="J5"/>
  <c r="K5" s="1"/>
  <c r="I5"/>
  <c r="J37"/>
  <c r="K37" s="1"/>
  <c r="I37"/>
  <c r="J25"/>
  <c r="K25" s="1"/>
  <c r="I25"/>
  <c r="J52"/>
  <c r="K52" s="1"/>
  <c r="I52"/>
  <c r="J18"/>
  <c r="K18" s="1"/>
  <c r="I18"/>
  <c r="J58"/>
  <c r="K58" s="1"/>
  <c r="I58"/>
  <c r="J59"/>
  <c r="K59" s="1"/>
  <c r="I59"/>
  <c r="J17"/>
  <c r="K17" s="1"/>
  <c r="I17"/>
  <c r="J51"/>
  <c r="K51" s="1"/>
  <c r="I51"/>
  <c r="J6"/>
  <c r="K6" s="1"/>
  <c r="I6"/>
  <c r="J41"/>
  <c r="K41" s="1"/>
  <c r="I41"/>
  <c r="J21"/>
  <c r="K21" s="1"/>
  <c r="I21"/>
  <c r="J45"/>
  <c r="K45" s="1"/>
  <c r="I45"/>
  <c r="J26"/>
  <c r="K26" s="1"/>
  <c r="I26"/>
  <c r="J30"/>
  <c r="K30" s="1"/>
  <c r="I30"/>
  <c r="J55"/>
  <c r="K55" s="1"/>
  <c r="I55"/>
  <c r="J31"/>
  <c r="K31" s="1"/>
  <c r="I31"/>
  <c r="J10"/>
  <c r="K10" s="1"/>
  <c r="I10"/>
  <c r="J60"/>
  <c r="K60" s="1"/>
  <c r="I60"/>
  <c r="J61"/>
  <c r="K61" s="1"/>
  <c r="I61"/>
  <c r="J11"/>
  <c r="K11" s="1"/>
  <c r="I11"/>
  <c r="J40"/>
  <c r="K40" s="1"/>
  <c r="I40"/>
  <c r="J3"/>
  <c r="K3" s="1"/>
  <c r="I3"/>
  <c r="J9"/>
  <c r="K9" s="1"/>
  <c r="I9"/>
  <c r="J4"/>
  <c r="K4" s="1"/>
  <c r="I4"/>
  <c r="J35"/>
  <c r="K35" s="1"/>
  <c r="I35"/>
  <c r="J102" i="14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40"/>
  <c r="K40" s="1"/>
  <c r="I40"/>
  <c r="J39"/>
  <c r="K39" s="1"/>
  <c r="I39"/>
  <c r="J47"/>
  <c r="K47" s="1"/>
  <c r="I47"/>
  <c r="J20"/>
  <c r="K20" s="1"/>
  <c r="I20"/>
  <c r="J12"/>
  <c r="K12" s="1"/>
  <c r="I12"/>
  <c r="J17"/>
  <c r="K17" s="1"/>
  <c r="I17"/>
  <c r="J38"/>
  <c r="K38" s="1"/>
  <c r="I38"/>
  <c r="J43"/>
  <c r="K43" s="1"/>
  <c r="I43"/>
  <c r="J25"/>
  <c r="K25" s="1"/>
  <c r="I25"/>
  <c r="J49"/>
  <c r="K49" s="1"/>
  <c r="I49"/>
  <c r="J21"/>
  <c r="K21" s="1"/>
  <c r="I21"/>
  <c r="J18"/>
  <c r="K18" s="1"/>
  <c r="I18"/>
  <c r="J45"/>
  <c r="K45" s="1"/>
  <c r="I45"/>
  <c r="J46"/>
  <c r="K46" s="1"/>
  <c r="I46"/>
  <c r="J8"/>
  <c r="K8" s="1"/>
  <c r="I8"/>
  <c r="J32"/>
  <c r="K32" s="1"/>
  <c r="I32"/>
  <c r="J51"/>
  <c r="K51" s="1"/>
  <c r="I51"/>
  <c r="J13"/>
  <c r="K13" s="1"/>
  <c r="I13"/>
  <c r="J48"/>
  <c r="K48" s="1"/>
  <c r="I48"/>
  <c r="J10"/>
  <c r="K10" s="1"/>
  <c r="I10"/>
  <c r="J26"/>
  <c r="K26" s="1"/>
  <c r="I26"/>
  <c r="J14"/>
  <c r="K14" s="1"/>
  <c r="I14"/>
  <c r="J23"/>
  <c r="K23" s="1"/>
  <c r="I23"/>
  <c r="J33"/>
  <c r="K33" s="1"/>
  <c r="I33"/>
  <c r="J53"/>
  <c r="K53" s="1"/>
  <c r="I53"/>
  <c r="J37"/>
  <c r="K37" s="1"/>
  <c r="I37"/>
  <c r="J16"/>
  <c r="K16" s="1"/>
  <c r="I16"/>
  <c r="J42"/>
  <c r="K42" s="1"/>
  <c r="I42"/>
  <c r="J24"/>
  <c r="K24" s="1"/>
  <c r="I24"/>
  <c r="J29"/>
  <c r="K29" s="1"/>
  <c r="I29"/>
  <c r="J54"/>
  <c r="K54" s="1"/>
  <c r="I54"/>
  <c r="J36"/>
  <c r="K36" s="1"/>
  <c r="I36"/>
  <c r="J6"/>
  <c r="K6" s="1"/>
  <c r="I6"/>
  <c r="J44"/>
  <c r="K44" s="1"/>
  <c r="I44"/>
  <c r="J27"/>
  <c r="K27" s="1"/>
  <c r="I27"/>
  <c r="J41"/>
  <c r="K41" s="1"/>
  <c r="I41"/>
  <c r="J55"/>
  <c r="K55" s="1"/>
  <c r="I55"/>
  <c r="J5"/>
  <c r="K5" s="1"/>
  <c r="I5"/>
  <c r="J34"/>
  <c r="K34" s="1"/>
  <c r="I34"/>
  <c r="J50"/>
  <c r="K50" s="1"/>
  <c r="I50"/>
  <c r="J19"/>
  <c r="K19" s="1"/>
  <c r="I19"/>
  <c r="J35"/>
  <c r="K35" s="1"/>
  <c r="I35"/>
  <c r="J52"/>
  <c r="K52" s="1"/>
  <c r="I52"/>
  <c r="J15"/>
  <c r="K15" s="1"/>
  <c r="I15"/>
  <c r="J22"/>
  <c r="K22" s="1"/>
  <c r="I22"/>
  <c r="J28"/>
  <c r="K28" s="1"/>
  <c r="I28"/>
  <c r="J30"/>
  <c r="K30" s="1"/>
  <c r="I30"/>
  <c r="J3"/>
  <c r="K3" s="1"/>
  <c r="I3"/>
  <c r="J9"/>
  <c r="K9" s="1"/>
  <c r="I9"/>
  <c r="J4"/>
  <c r="K4" s="1"/>
  <c r="I4"/>
  <c r="J31"/>
  <c r="K31" s="1"/>
  <c r="I31"/>
  <c r="J11"/>
  <c r="K11" s="1"/>
  <c r="I11"/>
  <c r="J7"/>
  <c r="K7" s="1"/>
  <c r="I7"/>
  <c r="I3" i="12"/>
  <c r="J102" i="13"/>
  <c r="I102"/>
  <c r="J101"/>
  <c r="I101"/>
  <c r="J100"/>
  <c r="I100"/>
  <c r="J99"/>
  <c r="I99"/>
  <c r="J98"/>
  <c r="I98"/>
  <c r="J97"/>
  <c r="I97"/>
  <c r="J96"/>
  <c r="I96"/>
  <c r="J95"/>
  <c r="I95"/>
  <c r="J94"/>
  <c r="I94"/>
  <c r="J93"/>
  <c r="I93"/>
  <c r="J92"/>
  <c r="I92"/>
  <c r="J91"/>
  <c r="I91"/>
  <c r="J90"/>
  <c r="I90"/>
  <c r="J89"/>
  <c r="I89"/>
  <c r="J88"/>
  <c r="I88"/>
  <c r="J87"/>
  <c r="I87"/>
  <c r="J86"/>
  <c r="I86"/>
  <c r="J85"/>
  <c r="I85"/>
  <c r="J84"/>
  <c r="I84"/>
  <c r="J83"/>
  <c r="I83"/>
  <c r="J82"/>
  <c r="I82"/>
  <c r="J81"/>
  <c r="I81"/>
  <c r="J80"/>
  <c r="I80"/>
  <c r="J62"/>
  <c r="I62"/>
  <c r="J72"/>
  <c r="I72"/>
  <c r="J79"/>
  <c r="I79"/>
  <c r="J78"/>
  <c r="I78"/>
  <c r="J71"/>
  <c r="I71"/>
  <c r="J64"/>
  <c r="I64"/>
  <c r="J50"/>
  <c r="I50"/>
  <c r="J49"/>
  <c r="I49"/>
  <c r="J77"/>
  <c r="I77"/>
  <c r="J40"/>
  <c r="I40"/>
  <c r="J68"/>
  <c r="I68"/>
  <c r="J65"/>
  <c r="I65"/>
  <c r="J61"/>
  <c r="I61"/>
  <c r="J76"/>
  <c r="I76"/>
  <c r="J74"/>
  <c r="I74"/>
  <c r="J63"/>
  <c r="I63"/>
  <c r="J32"/>
  <c r="I32"/>
  <c r="J67"/>
  <c r="I67"/>
  <c r="J75"/>
  <c r="I75"/>
  <c r="J70"/>
  <c r="I70"/>
  <c r="J30"/>
  <c r="I30"/>
  <c r="J21"/>
  <c r="I21"/>
  <c r="J69"/>
  <c r="I69"/>
  <c r="J20"/>
  <c r="I20"/>
  <c r="J34"/>
  <c r="I34"/>
  <c r="J45"/>
  <c r="I45"/>
  <c r="J55"/>
  <c r="I55"/>
  <c r="J28"/>
  <c r="I28"/>
  <c r="J52"/>
  <c r="I52"/>
  <c r="J13"/>
  <c r="I13"/>
  <c r="J15"/>
  <c r="I15"/>
  <c r="I7"/>
  <c r="I12"/>
  <c r="J43"/>
  <c r="I43"/>
  <c r="J47"/>
  <c r="I47"/>
  <c r="J42"/>
  <c r="I42"/>
  <c r="J35"/>
  <c r="I35"/>
  <c r="J14"/>
  <c r="I14"/>
  <c r="J22"/>
  <c r="I22"/>
  <c r="J73"/>
  <c r="I73"/>
  <c r="J36"/>
  <c r="I36"/>
  <c r="J51"/>
  <c r="I51"/>
  <c r="J26"/>
  <c r="I26"/>
  <c r="J59"/>
  <c r="I59"/>
  <c r="I5"/>
  <c r="J41"/>
  <c r="I41"/>
  <c r="J56"/>
  <c r="I56"/>
  <c r="J38"/>
  <c r="I38"/>
  <c r="I6"/>
  <c r="J23"/>
  <c r="I23"/>
  <c r="J25"/>
  <c r="I25"/>
  <c r="I10"/>
  <c r="J31"/>
  <c r="I31"/>
  <c r="J58"/>
  <c r="I58"/>
  <c r="J57"/>
  <c r="I57"/>
  <c r="J29"/>
  <c r="I29"/>
  <c r="J39"/>
  <c r="I39"/>
  <c r="J33"/>
  <c r="I33"/>
  <c r="J46"/>
  <c r="I46"/>
  <c r="J53"/>
  <c r="I53"/>
  <c r="I4"/>
  <c r="J66"/>
  <c r="I66"/>
  <c r="I8"/>
  <c r="J48"/>
  <c r="I48"/>
  <c r="J44"/>
  <c r="I44"/>
  <c r="J60"/>
  <c r="I60"/>
  <c r="I9"/>
  <c r="J18"/>
  <c r="I18"/>
  <c r="J17"/>
  <c r="I17"/>
  <c r="J24"/>
  <c r="I24"/>
  <c r="J54"/>
  <c r="I54"/>
  <c r="J27"/>
  <c r="I27"/>
  <c r="J19"/>
  <c r="I19"/>
  <c r="J16"/>
  <c r="I16"/>
  <c r="I11"/>
  <c r="I3"/>
  <c r="J37"/>
  <c r="I37"/>
  <c r="J102" i="12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73"/>
  <c r="K73" s="1"/>
  <c r="I73"/>
  <c r="J58"/>
  <c r="K58" s="1"/>
  <c r="I58"/>
  <c r="J70"/>
  <c r="K70" s="1"/>
  <c r="I70"/>
  <c r="J69"/>
  <c r="K69" s="1"/>
  <c r="I69"/>
  <c r="J57"/>
  <c r="K57" s="1"/>
  <c r="I57"/>
  <c r="J56"/>
  <c r="K56" s="1"/>
  <c r="I56"/>
  <c r="J49"/>
  <c r="K49" s="1"/>
  <c r="I49"/>
  <c r="J82"/>
  <c r="K82" s="1"/>
  <c r="I82"/>
  <c r="J65"/>
  <c r="K65" s="1"/>
  <c r="I65"/>
  <c r="J62"/>
  <c r="K62" s="1"/>
  <c r="I62"/>
  <c r="J44"/>
  <c r="K44" s="1"/>
  <c r="I44"/>
  <c r="J42"/>
  <c r="K42" s="1"/>
  <c r="I42"/>
  <c r="J67"/>
  <c r="K67" s="1"/>
  <c r="I67"/>
  <c r="J80"/>
  <c r="K80" s="1"/>
  <c r="I80"/>
  <c r="J74"/>
  <c r="K74" s="1"/>
  <c r="I74"/>
  <c r="J64"/>
  <c r="K64" s="1"/>
  <c r="I64"/>
  <c r="J81"/>
  <c r="K81" s="1"/>
  <c r="I81"/>
  <c r="J78"/>
  <c r="K78" s="1"/>
  <c r="I78"/>
  <c r="J66"/>
  <c r="K66" s="1"/>
  <c r="I66"/>
  <c r="J30"/>
  <c r="K30" s="1"/>
  <c r="I30"/>
  <c r="J29"/>
  <c r="K29" s="1"/>
  <c r="I29"/>
  <c r="J76"/>
  <c r="K76" s="1"/>
  <c r="I76"/>
  <c r="J77"/>
  <c r="K77" s="1"/>
  <c r="I77"/>
  <c r="J55"/>
  <c r="K55" s="1"/>
  <c r="I55"/>
  <c r="J16"/>
  <c r="K16" s="1"/>
  <c r="I16"/>
  <c r="J13"/>
  <c r="K13" s="1"/>
  <c r="I13"/>
  <c r="J45"/>
  <c r="K45" s="1"/>
  <c r="I45"/>
  <c r="J51"/>
  <c r="K51" s="1"/>
  <c r="I51"/>
  <c r="J34"/>
  <c r="K34" s="1"/>
  <c r="I34"/>
  <c r="J27"/>
  <c r="K27" s="1"/>
  <c r="I27"/>
  <c r="J48"/>
  <c r="K48" s="1"/>
  <c r="I48"/>
  <c r="J59"/>
  <c r="K59" s="1"/>
  <c r="I59"/>
  <c r="J54"/>
  <c r="K54" s="1"/>
  <c r="I54"/>
  <c r="J26"/>
  <c r="K26" s="1"/>
  <c r="I26"/>
  <c r="J71"/>
  <c r="K71" s="1"/>
  <c r="I71"/>
  <c r="J33"/>
  <c r="K33" s="1"/>
  <c r="I33"/>
  <c r="J15"/>
  <c r="K15" s="1"/>
  <c r="I15"/>
  <c r="J63"/>
  <c r="K63" s="1"/>
  <c r="I63"/>
  <c r="J12"/>
  <c r="K12" s="1"/>
  <c r="I12"/>
  <c r="J32"/>
  <c r="K32" s="1"/>
  <c r="I32"/>
  <c r="J37"/>
  <c r="K37" s="1"/>
  <c r="I37"/>
  <c r="J43"/>
  <c r="K43" s="1"/>
  <c r="I43"/>
  <c r="J10"/>
  <c r="K10" s="1"/>
  <c r="I10"/>
  <c r="J40"/>
  <c r="K40" s="1"/>
  <c r="I40"/>
  <c r="J75"/>
  <c r="K75" s="1"/>
  <c r="I75"/>
  <c r="J25"/>
  <c r="K25" s="1"/>
  <c r="I25"/>
  <c r="J18"/>
  <c r="K18" s="1"/>
  <c r="I18"/>
  <c r="J11"/>
  <c r="K11" s="1"/>
  <c r="I11"/>
  <c r="J9"/>
  <c r="K9" s="1"/>
  <c r="I9"/>
  <c r="J21"/>
  <c r="K21" s="1"/>
  <c r="I21"/>
  <c r="J60"/>
  <c r="K60" s="1"/>
  <c r="I60"/>
  <c r="J39"/>
  <c r="K39" s="1"/>
  <c r="I39"/>
  <c r="J61"/>
  <c r="K61" s="1"/>
  <c r="I61"/>
  <c r="J38"/>
  <c r="K38" s="1"/>
  <c r="I38"/>
  <c r="J50"/>
  <c r="K50" s="1"/>
  <c r="I50"/>
  <c r="J6"/>
  <c r="K6" s="1"/>
  <c r="I6"/>
  <c r="J52"/>
  <c r="K52" s="1"/>
  <c r="I52"/>
  <c r="J14"/>
  <c r="K14" s="1"/>
  <c r="I14"/>
  <c r="J41"/>
  <c r="K41" s="1"/>
  <c r="I41"/>
  <c r="J28"/>
  <c r="K28" s="1"/>
  <c r="I28"/>
  <c r="J79"/>
  <c r="K79" s="1"/>
  <c r="I79"/>
  <c r="J35"/>
  <c r="K35" s="1"/>
  <c r="I35"/>
  <c r="J23"/>
  <c r="K23" s="1"/>
  <c r="I23"/>
  <c r="J46"/>
  <c r="K46" s="1"/>
  <c r="I46"/>
  <c r="J22"/>
  <c r="K22" s="1"/>
  <c r="I22"/>
  <c r="J72"/>
  <c r="K72" s="1"/>
  <c r="I72"/>
  <c r="J20"/>
  <c r="K20" s="1"/>
  <c r="I20"/>
  <c r="J68"/>
  <c r="K68" s="1"/>
  <c r="I68"/>
  <c r="J36"/>
  <c r="K36" s="1"/>
  <c r="I36"/>
  <c r="J53"/>
  <c r="K53" s="1"/>
  <c r="I53"/>
  <c r="J5"/>
  <c r="K5" s="1"/>
  <c r="I5"/>
  <c r="J3"/>
  <c r="K3" s="1"/>
  <c r="J31"/>
  <c r="K31" s="1"/>
  <c r="I31"/>
  <c r="J7"/>
  <c r="K7" s="1"/>
  <c r="I7"/>
  <c r="J24"/>
  <c r="K24" s="1"/>
  <c r="I24"/>
  <c r="J17"/>
  <c r="K17" s="1"/>
  <c r="I17"/>
  <c r="J4"/>
  <c r="K4" s="1"/>
  <c r="I4"/>
  <c r="J8"/>
  <c r="K8" s="1"/>
  <c r="I8"/>
  <c r="J47"/>
  <c r="K47" s="1"/>
  <c r="I47"/>
  <c r="J19"/>
  <c r="K19" s="1"/>
  <c r="I19"/>
  <c r="K60" i="13" l="1"/>
  <c r="K44"/>
  <c r="K48"/>
  <c r="K53"/>
  <c r="K46"/>
  <c r="K33"/>
  <c r="K39"/>
  <c r="K29"/>
  <c r="K57"/>
  <c r="K58"/>
  <c r="K31"/>
  <c r="K38"/>
  <c r="K56"/>
  <c r="K41"/>
  <c r="K37"/>
  <c r="K16"/>
  <c r="K19"/>
  <c r="K27"/>
  <c r="K54"/>
  <c r="K24"/>
  <c r="K17"/>
  <c r="K18"/>
  <c r="K66"/>
  <c r="K25"/>
  <c r="K23"/>
  <c r="K59"/>
  <c r="K26"/>
  <c r="K51"/>
  <c r="K36"/>
  <c r="K73"/>
  <c r="K22"/>
  <c r="K14"/>
  <c r="K35"/>
  <c r="K42"/>
  <c r="K47"/>
  <c r="K43"/>
  <c r="K15"/>
  <c r="K13"/>
  <c r="K52"/>
  <c r="K28"/>
  <c r="K55"/>
  <c r="K45"/>
  <c r="K34"/>
  <c r="K20"/>
  <c r="K69"/>
  <c r="K21"/>
  <c r="K30"/>
  <c r="K70"/>
  <c r="K75"/>
  <c r="K67"/>
  <c r="K32"/>
  <c r="K63"/>
  <c r="K74"/>
  <c r="K76"/>
  <c r="K61"/>
  <c r="K65"/>
  <c r="K68"/>
  <c r="K40"/>
  <c r="K77"/>
  <c r="K49"/>
  <c r="K50"/>
  <c r="K64"/>
  <c r="K71"/>
  <c r="K78"/>
  <c r="K79"/>
  <c r="K72"/>
  <c r="K62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J102" i="11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K32"/>
  <c r="J32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3"/>
  <c r="K23" s="1"/>
  <c r="I23"/>
  <c r="J10"/>
  <c r="K10" s="1"/>
  <c r="I10"/>
  <c r="J15"/>
  <c r="K15" s="1"/>
  <c r="I15"/>
  <c r="J24"/>
  <c r="K24" s="1"/>
  <c r="I24"/>
  <c r="J21"/>
  <c r="K21" s="1"/>
  <c r="I21"/>
  <c r="J8"/>
  <c r="K8" s="1"/>
  <c r="I8"/>
  <c r="J9"/>
  <c r="K9" s="1"/>
  <c r="I9"/>
  <c r="J3"/>
  <c r="K3" s="1"/>
  <c r="I3"/>
  <c r="J12"/>
  <c r="K12" s="1"/>
  <c r="I12"/>
  <c r="J20"/>
  <c r="K20" s="1"/>
  <c r="I20"/>
  <c r="J6"/>
  <c r="K6" s="1"/>
  <c r="I6"/>
  <c r="J5"/>
  <c r="K5" s="1"/>
  <c r="I5"/>
  <c r="J14"/>
  <c r="K14" s="1"/>
  <c r="I14"/>
  <c r="J25"/>
  <c r="K25" s="1"/>
  <c r="I25"/>
  <c r="J22"/>
  <c r="K22" s="1"/>
  <c r="I22"/>
  <c r="J4"/>
  <c r="K4" s="1"/>
  <c r="I4"/>
  <c r="J7"/>
  <c r="K7" s="1"/>
  <c r="I7"/>
  <c r="J17"/>
  <c r="K17" s="1"/>
  <c r="I17"/>
  <c r="J18"/>
  <c r="K18" s="1"/>
  <c r="I18"/>
  <c r="J19"/>
  <c r="K19" s="1"/>
  <c r="I19"/>
  <c r="J16"/>
  <c r="K16" s="1"/>
  <c r="I16"/>
  <c r="J11"/>
  <c r="K11" s="1"/>
  <c r="I11"/>
  <c r="J13"/>
  <c r="K13" s="1"/>
  <c r="I13"/>
  <c r="J102" i="10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K46"/>
  <c r="J46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1"/>
  <c r="K21" s="1"/>
  <c r="I21"/>
  <c r="J8"/>
  <c r="K8" s="1"/>
  <c r="I8"/>
  <c r="J12"/>
  <c r="K12" s="1"/>
  <c r="I12"/>
  <c r="J14"/>
  <c r="K14" s="1"/>
  <c r="I14"/>
  <c r="J22"/>
  <c r="K22" s="1"/>
  <c r="I22"/>
  <c r="J9"/>
  <c r="K9" s="1"/>
  <c r="I9"/>
  <c r="J13"/>
  <c r="K13" s="1"/>
  <c r="I13"/>
  <c r="J11"/>
  <c r="K11" s="1"/>
  <c r="I11"/>
  <c r="J5"/>
  <c r="K5" s="1"/>
  <c r="I5"/>
  <c r="J4"/>
  <c r="K4" s="1"/>
  <c r="I4"/>
  <c r="J23"/>
  <c r="K23" s="1"/>
  <c r="I23"/>
  <c r="J6"/>
  <c r="K6" s="1"/>
  <c r="I6"/>
  <c r="J7"/>
  <c r="K7" s="1"/>
  <c r="I7"/>
  <c r="J17"/>
  <c r="K17" s="1"/>
  <c r="I17"/>
  <c r="J24"/>
  <c r="K24" s="1"/>
  <c r="I24"/>
  <c r="J15"/>
  <c r="K15" s="1"/>
  <c r="I15"/>
  <c r="J20"/>
  <c r="K20" s="1"/>
  <c r="I20"/>
  <c r="J10"/>
  <c r="K10" s="1"/>
  <c r="I10"/>
  <c r="J3"/>
  <c r="K3" s="1"/>
  <c r="I3"/>
  <c r="J18"/>
  <c r="K18" s="1"/>
  <c r="I18"/>
  <c r="J19"/>
  <c r="K19" s="1"/>
  <c r="I19"/>
  <c r="J25"/>
  <c r="K25" s="1"/>
  <c r="I25"/>
  <c r="J16"/>
  <c r="K16" s="1"/>
  <c r="I16"/>
  <c r="J102" i="9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K95"/>
  <c r="J95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K85"/>
  <c r="J85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K49"/>
  <c r="J49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8"/>
  <c r="K8" s="1"/>
  <c r="I8"/>
  <c r="J11"/>
  <c r="K11" s="1"/>
  <c r="I11"/>
  <c r="J10"/>
  <c r="K10" s="1"/>
  <c r="I10"/>
  <c r="J20"/>
  <c r="K20" s="1"/>
  <c r="I20"/>
  <c r="J9"/>
  <c r="K9" s="1"/>
  <c r="I9"/>
  <c r="J3"/>
  <c r="K3" s="1"/>
  <c r="I3"/>
  <c r="J17"/>
  <c r="K17" s="1"/>
  <c r="I17"/>
  <c r="J15"/>
  <c r="K15" s="1"/>
  <c r="I15"/>
  <c r="J12"/>
  <c r="K12" s="1"/>
  <c r="I12"/>
  <c r="J16"/>
  <c r="K16" s="1"/>
  <c r="I16"/>
  <c r="J13"/>
  <c r="K13" s="1"/>
  <c r="I13"/>
  <c r="J7"/>
  <c r="K7" s="1"/>
  <c r="I7"/>
  <c r="J21"/>
  <c r="K21" s="1"/>
  <c r="I21"/>
  <c r="J14"/>
  <c r="K14" s="1"/>
  <c r="I14"/>
  <c r="J22"/>
  <c r="K22" s="1"/>
  <c r="I22"/>
  <c r="J5"/>
  <c r="K5" s="1"/>
  <c r="I5"/>
  <c r="J6"/>
  <c r="K6" s="1"/>
  <c r="I6"/>
  <c r="J4"/>
  <c r="K4" s="1"/>
  <c r="I4"/>
  <c r="J19"/>
  <c r="K19" s="1"/>
  <c r="I19"/>
  <c r="J18"/>
  <c r="K18" s="1"/>
  <c r="I18"/>
  <c r="J102" i="8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K92"/>
  <c r="J92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K72"/>
  <c r="J72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K40"/>
  <c r="J40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J22"/>
  <c r="K22" s="1"/>
  <c r="I22"/>
  <c r="J21"/>
  <c r="K21" s="1"/>
  <c r="I21"/>
  <c r="J20"/>
  <c r="K20" s="1"/>
  <c r="I20"/>
  <c r="J17"/>
  <c r="K17" s="1"/>
  <c r="I17"/>
  <c r="J9"/>
  <c r="K9" s="1"/>
  <c r="I9"/>
  <c r="J6"/>
  <c r="K6" s="1"/>
  <c r="I6"/>
  <c r="J3"/>
  <c r="K3" s="1"/>
  <c r="I3"/>
  <c r="J12"/>
  <c r="K12" s="1"/>
  <c r="I12"/>
  <c r="J18"/>
  <c r="K18" s="1"/>
  <c r="I18"/>
  <c r="J10"/>
  <c r="K10" s="1"/>
  <c r="I10"/>
  <c r="J15"/>
  <c r="K15" s="1"/>
  <c r="I15"/>
  <c r="J4"/>
  <c r="K4" s="1"/>
  <c r="I4"/>
  <c r="J5"/>
  <c r="K5" s="1"/>
  <c r="I5"/>
  <c r="J11"/>
  <c r="K11" s="1"/>
  <c r="I11"/>
  <c r="J16"/>
  <c r="K16" s="1"/>
  <c r="I16"/>
  <c r="J19"/>
  <c r="K19" s="1"/>
  <c r="I19"/>
  <c r="J7"/>
  <c r="K7" s="1"/>
  <c r="I7"/>
  <c r="J14"/>
  <c r="K14" s="1"/>
  <c r="I14"/>
  <c r="J13"/>
  <c r="K13" s="1"/>
  <c r="I13"/>
  <c r="J8"/>
  <c r="K8" s="1"/>
  <c r="I8"/>
  <c r="J102" i="7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16"/>
  <c r="K16" s="1"/>
  <c r="I16"/>
  <c r="J20"/>
  <c r="K20" s="1"/>
  <c r="I20"/>
  <c r="J4"/>
  <c r="K4" s="1"/>
  <c r="I4"/>
  <c r="J12"/>
  <c r="K12" s="1"/>
  <c r="I12"/>
  <c r="J15"/>
  <c r="K15" s="1"/>
  <c r="I15"/>
  <c r="J14"/>
  <c r="K14" s="1"/>
  <c r="I14"/>
  <c r="J13"/>
  <c r="K13" s="1"/>
  <c r="I13"/>
  <c r="J7"/>
  <c r="K7" s="1"/>
  <c r="I7"/>
  <c r="J19"/>
  <c r="K19" s="1"/>
  <c r="I19"/>
  <c r="J17"/>
  <c r="K17" s="1"/>
  <c r="I17"/>
  <c r="J6"/>
  <c r="K6" s="1"/>
  <c r="I6"/>
  <c r="J22"/>
  <c r="K22" s="1"/>
  <c r="I22"/>
  <c r="J21"/>
  <c r="K21" s="1"/>
  <c r="I21"/>
  <c r="J8"/>
  <c r="K8" s="1"/>
  <c r="I8"/>
  <c r="J9"/>
  <c r="K9" s="1"/>
  <c r="I9"/>
  <c r="J24"/>
  <c r="K24" s="1"/>
  <c r="I24"/>
  <c r="J11"/>
  <c r="K11" s="1"/>
  <c r="I11"/>
  <c r="J18"/>
  <c r="K18" s="1"/>
  <c r="I18"/>
  <c r="J10"/>
  <c r="K10" s="1"/>
  <c r="I10"/>
  <c r="J5"/>
  <c r="K5" s="1"/>
  <c r="I5"/>
  <c r="J23"/>
  <c r="K23" s="1"/>
  <c r="I23"/>
  <c r="J3"/>
  <c r="K3" s="1"/>
  <c r="I3"/>
  <c r="J102" i="6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K33"/>
  <c r="J33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0"/>
  <c r="K20" s="1"/>
  <c r="I20"/>
  <c r="J10"/>
  <c r="K10" s="1"/>
  <c r="I10"/>
  <c r="J9"/>
  <c r="K9" s="1"/>
  <c r="I9"/>
  <c r="J11"/>
  <c r="K11" s="1"/>
  <c r="I11"/>
  <c r="J23"/>
  <c r="K23" s="1"/>
  <c r="I23"/>
  <c r="J14"/>
  <c r="K14" s="1"/>
  <c r="I14"/>
  <c r="J24"/>
  <c r="K24" s="1"/>
  <c r="I24"/>
  <c r="J19"/>
  <c r="K19" s="1"/>
  <c r="I19"/>
  <c r="J22"/>
  <c r="K22" s="1"/>
  <c r="I22"/>
  <c r="J4"/>
  <c r="K4" s="1"/>
  <c r="I4"/>
  <c r="J26"/>
  <c r="K26" s="1"/>
  <c r="I26"/>
  <c r="J13"/>
  <c r="K13" s="1"/>
  <c r="I13"/>
  <c r="J21"/>
  <c r="K21" s="1"/>
  <c r="I21"/>
  <c r="J3"/>
  <c r="K3" s="1"/>
  <c r="I3"/>
  <c r="J15"/>
  <c r="K15" s="1"/>
  <c r="I15"/>
  <c r="J8"/>
  <c r="K8" s="1"/>
  <c r="I8"/>
  <c r="J16"/>
  <c r="K16" s="1"/>
  <c r="I16"/>
  <c r="J17"/>
  <c r="K17" s="1"/>
  <c r="I17"/>
  <c r="J6"/>
  <c r="K6" s="1"/>
  <c r="I6"/>
  <c r="J27"/>
  <c r="K27" s="1"/>
  <c r="I27"/>
  <c r="J7"/>
  <c r="K7" s="1"/>
  <c r="I7"/>
  <c r="J25"/>
  <c r="K25" s="1"/>
  <c r="I25"/>
  <c r="J18"/>
  <c r="K18" s="1"/>
  <c r="I18"/>
  <c r="J5"/>
  <c r="K5" s="1"/>
  <c r="I5"/>
  <c r="J12"/>
  <c r="K12" s="1"/>
  <c r="I12"/>
  <c r="J102" i="5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K92"/>
  <c r="J92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K76"/>
  <c r="J76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K42"/>
  <c r="J42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11"/>
  <c r="K11" s="1"/>
  <c r="I11"/>
  <c r="J14"/>
  <c r="K14" s="1"/>
  <c r="I14"/>
  <c r="J23"/>
  <c r="K23" s="1"/>
  <c r="I23"/>
  <c r="J26"/>
  <c r="K26" s="1"/>
  <c r="I26"/>
  <c r="J9"/>
  <c r="K9" s="1"/>
  <c r="I9"/>
  <c r="J21"/>
  <c r="K21" s="1"/>
  <c r="I21"/>
  <c r="J18"/>
  <c r="K18" s="1"/>
  <c r="I18"/>
  <c r="J13"/>
  <c r="K13" s="1"/>
  <c r="I13"/>
  <c r="J7"/>
  <c r="K7" s="1"/>
  <c r="I7"/>
  <c r="J10"/>
  <c r="K10" s="1"/>
  <c r="I10"/>
  <c r="J16"/>
  <c r="K16" s="1"/>
  <c r="I16"/>
  <c r="J8"/>
  <c r="K8" s="1"/>
  <c r="I8"/>
  <c r="J12"/>
  <c r="K12" s="1"/>
  <c r="I12"/>
  <c r="J20"/>
  <c r="K20" s="1"/>
  <c r="I20"/>
  <c r="J5"/>
  <c r="K5" s="1"/>
  <c r="I5"/>
  <c r="J15"/>
  <c r="K15" s="1"/>
  <c r="I15"/>
  <c r="J3"/>
  <c r="K3" s="1"/>
  <c r="I3"/>
  <c r="J25"/>
  <c r="K25" s="1"/>
  <c r="I25"/>
  <c r="J6"/>
  <c r="K6" s="1"/>
  <c r="I6"/>
  <c r="J17"/>
  <c r="K17" s="1"/>
  <c r="I17"/>
  <c r="J19"/>
  <c r="K19" s="1"/>
  <c r="I19"/>
  <c r="J24"/>
  <c r="K24" s="1"/>
  <c r="I24"/>
  <c r="J4"/>
  <c r="K4" s="1"/>
  <c r="I4"/>
  <c r="J22"/>
  <c r="K22" s="1"/>
  <c r="I22"/>
  <c r="J102" i="4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K96"/>
  <c r="J96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K62"/>
  <c r="J62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20"/>
  <c r="K20" s="1"/>
  <c r="I20"/>
  <c r="J22"/>
  <c r="K22" s="1"/>
  <c r="I22"/>
  <c r="J13"/>
  <c r="K13" s="1"/>
  <c r="I13"/>
  <c r="J24"/>
  <c r="K24" s="1"/>
  <c r="I24"/>
  <c r="J14"/>
  <c r="K14" s="1"/>
  <c r="I14"/>
  <c r="J5"/>
  <c r="K5" s="1"/>
  <c r="I5"/>
  <c r="J11"/>
  <c r="K11" s="1"/>
  <c r="I11"/>
  <c r="J9"/>
  <c r="K9" s="1"/>
  <c r="I9"/>
  <c r="J23"/>
  <c r="K23" s="1"/>
  <c r="I23"/>
  <c r="J25"/>
  <c r="K25" s="1"/>
  <c r="I25"/>
  <c r="J4"/>
  <c r="K4" s="1"/>
  <c r="I4"/>
  <c r="J12"/>
  <c r="K12" s="1"/>
  <c r="I12"/>
  <c r="J21"/>
  <c r="K21" s="1"/>
  <c r="I21"/>
  <c r="J18"/>
  <c r="K18" s="1"/>
  <c r="I18"/>
  <c r="J26"/>
  <c r="K26" s="1"/>
  <c r="I26"/>
  <c r="J19"/>
  <c r="K19" s="1"/>
  <c r="I19"/>
  <c r="J3"/>
  <c r="K3" s="1"/>
  <c r="I3"/>
  <c r="J16"/>
  <c r="K16" s="1"/>
  <c r="I16"/>
  <c r="J6"/>
  <c r="K6" s="1"/>
  <c r="I6"/>
  <c r="J15"/>
  <c r="K15" s="1"/>
  <c r="I15"/>
  <c r="J17"/>
  <c r="K17" s="1"/>
  <c r="I17"/>
  <c r="J8"/>
  <c r="K8" s="1"/>
  <c r="I8"/>
  <c r="J7"/>
  <c r="K7" s="1"/>
  <c r="I7"/>
  <c r="J10"/>
  <c r="K10" s="1"/>
  <c r="I10"/>
  <c r="I9" i="1"/>
  <c r="J9"/>
  <c r="K9" s="1"/>
  <c r="I8"/>
  <c r="J8"/>
  <c r="K8" s="1"/>
  <c r="I38"/>
  <c r="J38"/>
  <c r="K38" s="1"/>
  <c r="I48"/>
  <c r="J48"/>
  <c r="K48" s="1"/>
  <c r="I26"/>
  <c r="J26"/>
  <c r="K26" s="1"/>
  <c r="I25"/>
  <c r="J25"/>
  <c r="K25" s="1"/>
  <c r="I81"/>
  <c r="J81"/>
  <c r="K81" s="1"/>
  <c r="I24"/>
  <c r="J24"/>
  <c r="K24" s="1"/>
  <c r="I36"/>
  <c r="J36"/>
  <c r="K36" s="1"/>
  <c r="I41"/>
  <c r="J41"/>
  <c r="K41" s="1"/>
  <c r="I133"/>
  <c r="J133"/>
  <c r="K133" s="1"/>
  <c r="I139"/>
  <c r="J139"/>
  <c r="K139" s="1"/>
  <c r="I34"/>
  <c r="J34"/>
  <c r="K34" s="1"/>
  <c r="I164"/>
  <c r="J164"/>
  <c r="K164" s="1"/>
  <c r="I117"/>
  <c r="J117"/>
  <c r="K117" s="1"/>
  <c r="I112"/>
  <c r="J112"/>
  <c r="K112" s="1"/>
  <c r="I7"/>
  <c r="J7"/>
  <c r="K7" s="1"/>
  <c r="I3"/>
  <c r="J3"/>
  <c r="K3" s="1"/>
  <c r="I14"/>
  <c r="J14"/>
  <c r="K14" s="1"/>
  <c r="I37"/>
  <c r="J37"/>
  <c r="K37" s="1"/>
  <c r="I176"/>
  <c r="J176"/>
  <c r="K176" s="1"/>
  <c r="I39"/>
  <c r="J39"/>
  <c r="K39" s="1"/>
  <c r="I74"/>
  <c r="J74"/>
  <c r="K74" s="1"/>
  <c r="I85"/>
  <c r="J85"/>
  <c r="K85" s="1"/>
  <c r="I89"/>
  <c r="J89"/>
  <c r="K89" s="1"/>
  <c r="I110"/>
  <c r="J110"/>
  <c r="K110" s="1"/>
  <c r="I63"/>
  <c r="J63"/>
  <c r="K63" s="1"/>
  <c r="I40"/>
  <c r="J40"/>
  <c r="K40" s="1"/>
  <c r="I95"/>
  <c r="J95"/>
  <c r="K95" s="1"/>
  <c r="I80"/>
  <c r="J80"/>
  <c r="K80" s="1"/>
  <c r="I45"/>
  <c r="J45"/>
  <c r="K45" s="1"/>
  <c r="I127"/>
  <c r="J127"/>
  <c r="K127" s="1"/>
  <c r="I42"/>
  <c r="J42"/>
  <c r="K42" s="1"/>
  <c r="I86"/>
  <c r="J86"/>
  <c r="K86" s="1"/>
  <c r="I96"/>
  <c r="J96"/>
  <c r="K96" s="1"/>
  <c r="I137"/>
  <c r="J137"/>
  <c r="K137" s="1"/>
  <c r="I28"/>
  <c r="J28"/>
  <c r="K28" s="1"/>
  <c r="I172"/>
  <c r="J172"/>
  <c r="K172" s="1"/>
  <c r="I64"/>
  <c r="J64"/>
  <c r="K64" s="1"/>
  <c r="I56"/>
  <c r="J56"/>
  <c r="K56" s="1"/>
  <c r="I168"/>
  <c r="J168"/>
  <c r="K168" s="1"/>
  <c r="I186"/>
  <c r="J186"/>
  <c r="K186" s="1"/>
  <c r="I23"/>
  <c r="J23"/>
  <c r="K23" s="1"/>
  <c r="I16"/>
  <c r="J16"/>
  <c r="K16" s="1"/>
  <c r="I157"/>
  <c r="J157"/>
  <c r="K157" s="1"/>
  <c r="I215"/>
  <c r="J215"/>
  <c r="K215" s="1"/>
  <c r="I195"/>
  <c r="J195"/>
  <c r="K195" s="1"/>
  <c r="I121"/>
  <c r="J121"/>
  <c r="K121" s="1"/>
  <c r="I210"/>
  <c r="J210"/>
  <c r="K210" s="1"/>
  <c r="I218"/>
  <c r="J218"/>
  <c r="K218" s="1"/>
  <c r="I59"/>
  <c r="J59"/>
  <c r="K59" s="1"/>
  <c r="I184"/>
  <c r="J184"/>
  <c r="K184" s="1"/>
  <c r="I212"/>
  <c r="J212"/>
  <c r="K212" s="1"/>
  <c r="I20"/>
  <c r="J20"/>
  <c r="K20" s="1"/>
  <c r="I77"/>
  <c r="J77"/>
  <c r="K77" s="1"/>
  <c r="I15"/>
  <c r="J15"/>
  <c r="K15" s="1"/>
  <c r="I73"/>
  <c r="J73"/>
  <c r="K73" s="1"/>
  <c r="I31"/>
  <c r="J31"/>
  <c r="K31" s="1"/>
  <c r="I61"/>
  <c r="J61"/>
  <c r="K61" s="1"/>
  <c r="I108"/>
  <c r="J108"/>
  <c r="K108" s="1"/>
  <c r="I68"/>
  <c r="J68"/>
  <c r="K68" s="1"/>
  <c r="I105"/>
  <c r="J105"/>
  <c r="K105" s="1"/>
  <c r="I141"/>
  <c r="J141"/>
  <c r="K141" s="1"/>
  <c r="I109"/>
  <c r="J109"/>
  <c r="K109" s="1"/>
  <c r="I30"/>
  <c r="J30"/>
  <c r="K30" s="1"/>
  <c r="I18"/>
  <c r="J18"/>
  <c r="K18" s="1"/>
  <c r="I72"/>
  <c r="J72"/>
  <c r="K72" s="1"/>
  <c r="I94"/>
  <c r="J94"/>
  <c r="K94" s="1"/>
  <c r="I113"/>
  <c r="J113"/>
  <c r="K113" s="1"/>
  <c r="I162"/>
  <c r="J162"/>
  <c r="K162" s="1"/>
  <c r="I19"/>
  <c r="J19"/>
  <c r="K19" s="1"/>
  <c r="I144"/>
  <c r="J144"/>
  <c r="K144" s="1"/>
  <c r="I78"/>
  <c r="J78"/>
  <c r="K78" s="1"/>
  <c r="I136"/>
  <c r="J136"/>
  <c r="K136" s="1"/>
  <c r="I11"/>
  <c r="J11"/>
  <c r="K11" s="1"/>
  <c r="I198"/>
  <c r="J198"/>
  <c r="K198" s="1"/>
  <c r="I171"/>
  <c r="J171"/>
  <c r="K171" s="1"/>
  <c r="I4"/>
  <c r="K4"/>
  <c r="I5"/>
  <c r="J5"/>
  <c r="K5" s="1"/>
  <c r="I51"/>
  <c r="J51"/>
  <c r="K51" s="1"/>
  <c r="I107"/>
  <c r="J107"/>
  <c r="K107" s="1"/>
  <c r="I10"/>
  <c r="J10"/>
  <c r="K10" s="1"/>
  <c r="I33"/>
  <c r="J33"/>
  <c r="K33" s="1"/>
  <c r="I124"/>
  <c r="J124"/>
  <c r="K124" s="1"/>
  <c r="I116"/>
  <c r="J116"/>
  <c r="K116" s="1"/>
  <c r="I222"/>
  <c r="J222"/>
  <c r="K222" s="1"/>
  <c r="I228"/>
  <c r="J228"/>
  <c r="K228" s="1"/>
  <c r="I82"/>
  <c r="J82"/>
  <c r="K82" s="1"/>
  <c r="I97"/>
  <c r="J97"/>
  <c r="K97" s="1"/>
  <c r="I84"/>
  <c r="J84"/>
  <c r="K84" s="1"/>
  <c r="I118"/>
  <c r="J118"/>
  <c r="K118" s="1"/>
  <c r="I6"/>
  <c r="J6"/>
  <c r="K6" s="1"/>
  <c r="I140"/>
  <c r="J140"/>
  <c r="K140" s="1"/>
  <c r="I173"/>
  <c r="J173"/>
  <c r="K173" s="1"/>
  <c r="I103"/>
  <c r="J103"/>
  <c r="K103" s="1"/>
  <c r="I165"/>
  <c r="J165"/>
  <c r="K165" s="1"/>
  <c r="I120"/>
  <c r="J120"/>
  <c r="K120" s="1"/>
  <c r="I179"/>
  <c r="J179"/>
  <c r="K179" s="1"/>
  <c r="I60"/>
  <c r="J60"/>
  <c r="K60" s="1"/>
  <c r="I12"/>
  <c r="J12"/>
  <c r="K12" s="1"/>
  <c r="J102" i="3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K41"/>
  <c r="J4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2"/>
  <c r="K22" s="1"/>
  <c r="I22"/>
  <c r="J12"/>
  <c r="K12" s="1"/>
  <c r="I12"/>
  <c r="J27"/>
  <c r="K27" s="1"/>
  <c r="I27"/>
  <c r="J23"/>
  <c r="K23" s="1"/>
  <c r="I23"/>
  <c r="J21"/>
  <c r="K21" s="1"/>
  <c r="I21"/>
  <c r="J16"/>
  <c r="K16" s="1"/>
  <c r="I16"/>
  <c r="J15"/>
  <c r="K15" s="1"/>
  <c r="I15"/>
  <c r="J7"/>
  <c r="K7" s="1"/>
  <c r="I7"/>
  <c r="J17"/>
  <c r="K17" s="1"/>
  <c r="I17"/>
  <c r="J8"/>
  <c r="K8" s="1"/>
  <c r="I8"/>
  <c r="J4"/>
  <c r="K4" s="1"/>
  <c r="I4"/>
  <c r="J11"/>
  <c r="K11" s="1"/>
  <c r="I11"/>
  <c r="J20"/>
  <c r="K20" s="1"/>
  <c r="I20"/>
  <c r="J14"/>
  <c r="K14" s="1"/>
  <c r="I14"/>
  <c r="J19"/>
  <c r="K19" s="1"/>
  <c r="I19"/>
  <c r="J18"/>
  <c r="K18" s="1"/>
  <c r="I18"/>
  <c r="J10"/>
  <c r="K10" s="1"/>
  <c r="I10"/>
  <c r="J29"/>
  <c r="K29" s="1"/>
  <c r="I29"/>
  <c r="J6"/>
  <c r="K6" s="1"/>
  <c r="I6"/>
  <c r="J5"/>
  <c r="K5" s="1"/>
  <c r="I5"/>
  <c r="J25"/>
  <c r="K25" s="1"/>
  <c r="I25"/>
  <c r="J26"/>
  <c r="K26" s="1"/>
  <c r="I26"/>
  <c r="J13"/>
  <c r="K13" s="1"/>
  <c r="I13"/>
  <c r="J28"/>
  <c r="K28" s="1"/>
  <c r="I28"/>
  <c r="J3"/>
  <c r="K3" s="1"/>
  <c r="I3"/>
  <c r="J9"/>
  <c r="K9" s="1"/>
  <c r="I9"/>
  <c r="J24"/>
  <c r="K24" s="1"/>
  <c r="I24"/>
  <c r="J102" i="2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K31"/>
  <c r="J31"/>
  <c r="I31"/>
  <c r="J30"/>
  <c r="K30" s="1"/>
  <c r="I30"/>
  <c r="J29"/>
  <c r="K29" s="1"/>
  <c r="I29"/>
  <c r="J28"/>
  <c r="K28" s="1"/>
  <c r="I28"/>
  <c r="J22"/>
  <c r="K22" s="1"/>
  <c r="I22"/>
  <c r="J17"/>
  <c r="K17" s="1"/>
  <c r="I17"/>
  <c r="J14"/>
  <c r="K14" s="1"/>
  <c r="I14"/>
  <c r="J21"/>
  <c r="K21" s="1"/>
  <c r="I21"/>
  <c r="J16"/>
  <c r="K16" s="1"/>
  <c r="I16"/>
  <c r="J15"/>
  <c r="K15" s="1"/>
  <c r="I15"/>
  <c r="J12"/>
  <c r="K12" s="1"/>
  <c r="I12"/>
  <c r="J27"/>
  <c r="K27" s="1"/>
  <c r="I27"/>
  <c r="J10"/>
  <c r="K10" s="1"/>
  <c r="I10"/>
  <c r="J18"/>
  <c r="K18" s="1"/>
  <c r="I18"/>
  <c r="J8"/>
  <c r="K8" s="1"/>
  <c r="I8"/>
  <c r="J23"/>
  <c r="K23" s="1"/>
  <c r="I23"/>
  <c r="J19"/>
  <c r="K19" s="1"/>
  <c r="I19"/>
  <c r="J11"/>
  <c r="K11" s="1"/>
  <c r="I11"/>
  <c r="J9"/>
  <c r="K9" s="1"/>
  <c r="I9"/>
  <c r="J13"/>
  <c r="K13" s="1"/>
  <c r="I13"/>
  <c r="J5"/>
  <c r="K5" s="1"/>
  <c r="I5"/>
  <c r="J7"/>
  <c r="K7" s="1"/>
  <c r="I7"/>
  <c r="J6"/>
  <c r="K6" s="1"/>
  <c r="I6"/>
  <c r="J4"/>
  <c r="K4" s="1"/>
  <c r="I4"/>
  <c r="J25"/>
  <c r="K25" s="1"/>
  <c r="I25"/>
  <c r="J20"/>
  <c r="K20" s="1"/>
  <c r="I20"/>
  <c r="J3"/>
  <c r="K3" s="1"/>
  <c r="I3"/>
  <c r="J26"/>
  <c r="K26" s="1"/>
  <c r="I26"/>
  <c r="J24"/>
  <c r="K24" s="1"/>
  <c r="I24"/>
  <c r="O8" i="1"/>
</calcChain>
</file>

<file path=xl/sharedStrings.xml><?xml version="1.0" encoding="utf-8"?>
<sst xmlns="http://schemas.openxmlformats.org/spreadsheetml/2006/main" count="4850" uniqueCount="644">
  <si>
    <t>Lag</t>
  </si>
  <si>
    <t>Tap</t>
  </si>
  <si>
    <t>Uavgjort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</si>
  <si>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</si>
  <si>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</si>
  <si>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</si>
  <si>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</si>
  <si>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</si>
  <si>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</si>
  <si>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</si>
  <si>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</si>
  <si>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</si>
  <si>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</si>
  <si>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</si>
  <si>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</si>
  <si>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</si>
  <si>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</si>
  <si>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</si>
  <si>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</si>
  <si>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</si>
  <si>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</si>
  <si>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</si>
  <si>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</si>
  <si>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</si>
  <si>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</si>
  <si>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</si>
  <si>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</si>
  <si>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</si>
  <si>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</si>
  <si>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</si>
  <si>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</si>
  <si>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</si>
  <si>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</si>
  <si>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</si>
  <si>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</si>
  <si>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</si>
  <si>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</si>
  <si>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</si>
  <si>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</si>
  <si>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</si>
  <si>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</si>
  <si>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</si>
  <si>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</si>
  <si>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</si>
  <si>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</si>
  <si>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</si>
  <si>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</si>
  <si>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</si>
  <si>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</si>
  <si>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</si>
  <si>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</si>
  <si>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</si>
  <si>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</si>
  <si>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</si>
  <si>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</si>
  <si>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</si>
  <si>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</si>
  <si>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</si>
  <si>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</si>
  <si>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</si>
  <si>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</si>
  <si>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</si>
  <si>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</si>
  <si>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</si>
  <si>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</si>
  <si>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</si>
  <si>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</si>
  <si>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</si>
  <si>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</si>
  <si>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</si>
  <si>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</si>
  <si>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</si>
  <si>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</si>
  <si>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</si>
  <si>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</si>
  <si>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</si>
  <si>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</si>
  <si>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</si>
  <si>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</si>
  <si>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</si>
  <si>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</si>
  <si>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</si>
  <si>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</si>
  <si>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</si>
  <si>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</si>
  <si>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</si>
  <si>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</si>
  <si>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</si>
  <si>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</si>
  <si>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</si>
  <si>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</si>
  <si>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</si>
  <si>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</si>
  <si>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</si>
  <si>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</si>
  <si>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</si>
  <si>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</si>
  <si>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</si>
  <si>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</si>
  <si>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</si>
  <si>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</si>
  <si>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</si>
  <si>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</si>
  <si>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</si>
  <si>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</si>
  <si>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</si>
  <si>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</si>
  <si>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</si>
  <si>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</si>
  <si>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</si>
  <si>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Liverpool</t>
  </si>
  <si>
    <t>Everton</t>
  </si>
  <si>
    <t>Aston Villa</t>
  </si>
  <si>
    <t>Manchester City</t>
  </si>
  <si>
    <t>Burnley</t>
  </si>
  <si>
    <t>Manchester United</t>
  </si>
  <si>
    <t>Blackburn</t>
  </si>
  <si>
    <t>Arsenal</t>
  </si>
  <si>
    <t>Fulham</t>
  </si>
  <si>
    <t>West Ham</t>
  </si>
  <si>
    <t>Bolton</t>
  </si>
  <si>
    <t>Birmingham</t>
  </si>
  <si>
    <t>Stoke</t>
  </si>
  <si>
    <t>Tottenham</t>
  </si>
  <si>
    <t>West Bromwich</t>
  </si>
  <si>
    <t>Newcastle</t>
  </si>
  <si>
    <t>Sunderland</t>
  </si>
  <si>
    <t>Blackpool</t>
  </si>
  <si>
    <t>Chelsea</t>
  </si>
  <si>
    <t>Queens Park Rangers</t>
  </si>
  <si>
    <t>Wigan</t>
  </si>
  <si>
    <t>Swansea</t>
  </si>
  <si>
    <t>Reading</t>
  </si>
  <si>
    <t>Wolverhampton</t>
  </si>
  <si>
    <t>Hull</t>
  </si>
  <si>
    <t>Portsmouth</t>
  </si>
  <si>
    <t>Norwich</t>
  </si>
  <si>
    <t>Southampton</t>
  </si>
  <si>
    <t>Grenoble</t>
  </si>
  <si>
    <t>Sochaux</t>
  </si>
  <si>
    <t>Lyon</t>
  </si>
  <si>
    <t>Toulouse</t>
  </si>
  <si>
    <t>Auxerre</t>
  </si>
  <si>
    <t>Paris Saint Germain</t>
  </si>
  <si>
    <t>Bordeaux</t>
  </si>
  <si>
    <t>Montpellier</t>
  </si>
  <si>
    <t>Stade Rennais</t>
  </si>
  <si>
    <t>Lens</t>
  </si>
  <si>
    <t>Valenciennes</t>
  </si>
  <si>
    <t>Caen</t>
  </si>
  <si>
    <t>Marseille</t>
  </si>
  <si>
    <t>Saint Etienne</t>
  </si>
  <si>
    <t>Nice</t>
  </si>
  <si>
    <t>Nancy</t>
  </si>
  <si>
    <t>Dijon</t>
  </si>
  <si>
    <t>Lille</t>
  </si>
  <si>
    <t>Lorient</t>
  </si>
  <si>
    <t>Evian</t>
  </si>
  <si>
    <t>Brest</t>
  </si>
  <si>
    <t>Bastia</t>
  </si>
  <si>
    <t>Troyes</t>
  </si>
  <si>
    <t>Ajaccio</t>
  </si>
  <si>
    <t>Monaco</t>
  </si>
  <si>
    <t>Boulogne</t>
  </si>
  <si>
    <t>Arles Avignon</t>
  </si>
  <si>
    <t>Reims</t>
  </si>
  <si>
    <t>Sampdoria</t>
  </si>
  <si>
    <t>Udinese</t>
  </si>
  <si>
    <t>Bari</t>
  </si>
  <si>
    <t>Brescia</t>
  </si>
  <si>
    <t>Napoli</t>
  </si>
  <si>
    <t>Fiorentina</t>
  </si>
  <si>
    <t>Lazio</t>
  </si>
  <si>
    <t>Genoa</t>
  </si>
  <si>
    <t>Milan</t>
  </si>
  <si>
    <t>Roma</t>
  </si>
  <si>
    <t>Bologna</t>
  </si>
  <si>
    <t>Catania</t>
  </si>
  <si>
    <t>Chievo</t>
  </si>
  <si>
    <t>Parma</t>
  </si>
  <si>
    <t>Cesena</t>
  </si>
  <si>
    <t>Atalanta</t>
  </si>
  <si>
    <t>Lecce</t>
  </si>
  <si>
    <t>Inter</t>
  </si>
  <si>
    <t>Pescara</t>
  </si>
  <si>
    <t>Torino</t>
  </si>
  <si>
    <t>Palermo</t>
  </si>
  <si>
    <t>Juventus</t>
  </si>
  <si>
    <t>Cagliari</t>
  </si>
  <si>
    <t>Novara</t>
  </si>
  <si>
    <t>Siena</t>
  </si>
  <si>
    <t>NAC Breda</t>
  </si>
  <si>
    <t>PSV Eindhoven</t>
  </si>
  <si>
    <t>VVV Venlo</t>
  </si>
  <si>
    <t>Groningen</t>
  </si>
  <si>
    <t>Sparta Rotterdam</t>
  </si>
  <si>
    <t>Ajax</t>
  </si>
  <si>
    <t>Vitesse</t>
  </si>
  <si>
    <t>AZ Alkmaar</t>
  </si>
  <si>
    <t>Feyenoord</t>
  </si>
  <si>
    <t>NEC Nijmegen</t>
  </si>
  <si>
    <t>De Graafschap</t>
  </si>
  <si>
    <t>Utrecht</t>
  </si>
  <si>
    <t>Heerenveen</t>
  </si>
  <si>
    <t>Twente</t>
  </si>
  <si>
    <t>Heracles</t>
  </si>
  <si>
    <t>Roda JC</t>
  </si>
  <si>
    <t>ADO Den Haag</t>
  </si>
  <si>
    <t>SBV Excelsior</t>
  </si>
  <si>
    <t>Willem II</t>
  </si>
  <si>
    <t>RKC Waalwijk</t>
  </si>
  <si>
    <t>Zwolle</t>
  </si>
  <si>
    <t>Espanyol</t>
  </si>
  <si>
    <t>Getafe</t>
  </si>
  <si>
    <t>Mallorca</t>
  </si>
  <si>
    <t>Athletic Club</t>
  </si>
  <si>
    <t>Real Madrid</t>
  </si>
  <si>
    <t>Valladolid</t>
  </si>
  <si>
    <t>Tenerife</t>
  </si>
  <si>
    <t>Malaga</t>
  </si>
  <si>
    <t>Osasuna</t>
  </si>
  <si>
    <t>Real Zaragoza</t>
  </si>
  <si>
    <t>Almeria</t>
  </si>
  <si>
    <t>Sevilla</t>
  </si>
  <si>
    <t>Barcelona</t>
  </si>
  <si>
    <t>Valencia</t>
  </si>
  <si>
    <t>Atletico Madrid</t>
  </si>
  <si>
    <t>Granada</t>
  </si>
  <si>
    <t>Levante</t>
  </si>
  <si>
    <t>Racing Santander</t>
  </si>
  <si>
    <t>Rayo Vallecano</t>
  </si>
  <si>
    <t>Real Betis</t>
  </si>
  <si>
    <t>Celta Vigo</t>
  </si>
  <si>
    <t>Real Sociedad</t>
  </si>
  <si>
    <t>Deportivo La Coruna</t>
  </si>
  <si>
    <t>Sporting Gijon</t>
  </si>
  <si>
    <t>Hercules</t>
  </si>
  <si>
    <t>Brazil</t>
  </si>
  <si>
    <t>England</t>
  </si>
  <si>
    <t>Netherlands</t>
  </si>
  <si>
    <t>Italy</t>
  </si>
  <si>
    <t>Sweden</t>
  </si>
  <si>
    <t>Cote D'Ivoire</t>
  </si>
  <si>
    <t>Croatia</t>
  </si>
  <si>
    <t>Czech Republic</t>
  </si>
  <si>
    <t>Spain</t>
  </si>
  <si>
    <t>Argentina</t>
  </si>
  <si>
    <t>France</t>
  </si>
  <si>
    <t>Portugal</t>
  </si>
  <si>
    <t>Germany</t>
  </si>
  <si>
    <t>Russia</t>
  </si>
  <si>
    <t>Nigeria</t>
  </si>
  <si>
    <t>Mexico</t>
  </si>
  <si>
    <t>Poland</t>
  </si>
  <si>
    <t>Senegal</t>
  </si>
  <si>
    <t>Uzbekistan</t>
  </si>
  <si>
    <t>Romania</t>
  </si>
  <si>
    <t>Syria</t>
  </si>
  <si>
    <t>Thailand</t>
  </si>
  <si>
    <t>Serbia</t>
  </si>
  <si>
    <t>UAE</t>
  </si>
  <si>
    <t>Ukraine</t>
  </si>
  <si>
    <t>Slovenia</t>
  </si>
  <si>
    <t>Colombia</t>
  </si>
  <si>
    <t>Canada</t>
  </si>
  <si>
    <t>Costa Rica</t>
  </si>
  <si>
    <t>Ecuador</t>
  </si>
  <si>
    <t>Venezuela</t>
  </si>
  <si>
    <t>Honduras</t>
  </si>
  <si>
    <t>Trinidad And Tobago</t>
  </si>
  <si>
    <t>Uruguay</t>
  </si>
  <si>
    <t>Chile</t>
  </si>
  <si>
    <t>USA</t>
  </si>
  <si>
    <t>Paraguay</t>
  </si>
  <si>
    <t>Peru</t>
  </si>
  <si>
    <t>Norway</t>
  </si>
  <si>
    <t>Japan</t>
  </si>
  <si>
    <t>Morocco</t>
  </si>
  <si>
    <t>Turkey</t>
  </si>
  <si>
    <t>Saudi Arabia</t>
  </si>
  <si>
    <t>Australia</t>
  </si>
  <si>
    <t>Switzerland</t>
  </si>
  <si>
    <t>Slovakia</t>
  </si>
  <si>
    <t>Bosnia And Herzegovina</t>
  </si>
  <si>
    <t>Scotland</t>
  </si>
  <si>
    <t>Israel</t>
  </si>
  <si>
    <t>Wales</t>
  </si>
  <si>
    <t>Ireland</t>
  </si>
  <si>
    <t>Belgium</t>
  </si>
  <si>
    <t>Denmark</t>
  </si>
  <si>
    <t>Northern Ireland</t>
  </si>
  <si>
    <t>Montenegro</t>
  </si>
  <si>
    <t>South Africa</t>
  </si>
  <si>
    <t>Togo</t>
  </si>
  <si>
    <t>Greece</t>
  </si>
  <si>
    <t>Finland</t>
  </si>
  <si>
    <t>Bulgaria</t>
  </si>
  <si>
    <t>Austria</t>
  </si>
  <si>
    <t>Ghana</t>
  </si>
  <si>
    <t>Panama</t>
  </si>
  <si>
    <t>Jordan</t>
  </si>
  <si>
    <t>Tunisia</t>
  </si>
  <si>
    <t>Hungary</t>
  </si>
  <si>
    <t>Cameroon</t>
  </si>
  <si>
    <t>Lebanon</t>
  </si>
  <si>
    <t>North Korea</t>
  </si>
  <si>
    <t>Angola</t>
  </si>
  <si>
    <t>Qatar</t>
  </si>
  <si>
    <t>River Plate</t>
  </si>
  <si>
    <t>Zenit</t>
  </si>
  <si>
    <t>Wisla Krakow</t>
  </si>
  <si>
    <t>Standard Liege</t>
  </si>
  <si>
    <t>Benfica</t>
  </si>
  <si>
    <t>Dynamo Kyiv</t>
  </si>
  <si>
    <t>Boca Juniors</t>
  </si>
  <si>
    <t>Olympiacos</t>
  </si>
  <si>
    <t>Panathinaikos</t>
  </si>
  <si>
    <t>Bayern Munich</t>
  </si>
  <si>
    <t>Glasgow Rangers</t>
  </si>
  <si>
    <t>Sporting</t>
  </si>
  <si>
    <t>Porto</t>
  </si>
  <si>
    <t>Nacional</t>
  </si>
  <si>
    <t>AEK Athen</t>
  </si>
  <si>
    <t>Rio Ave</t>
  </si>
  <si>
    <t>CSKA Moscow</t>
  </si>
  <si>
    <t>Otelul Galati</t>
  </si>
  <si>
    <t>AIK</t>
  </si>
  <si>
    <t>Rubin Kazan</t>
  </si>
  <si>
    <t>Galatasaray</t>
  </si>
  <si>
    <t>Deportivo La Corona</t>
  </si>
  <si>
    <t>Braga</t>
  </si>
  <si>
    <t>Cluj</t>
  </si>
  <si>
    <t>Figureirense</t>
  </si>
  <si>
    <t>Vitoria Setubal</t>
  </si>
  <si>
    <t>Copenhagen</t>
  </si>
  <si>
    <t>Vitoria Guimaraes</t>
  </si>
  <si>
    <t>Olhanense</t>
  </si>
  <si>
    <t>Maritimo</t>
  </si>
  <si>
    <t>Beira Mar</t>
  </si>
  <si>
    <t>Feirense</t>
  </si>
  <si>
    <t>Pacos Ferreira</t>
  </si>
  <si>
    <t>Gil Vicente</t>
  </si>
  <si>
    <t>Academica</t>
  </si>
  <si>
    <t>Uniao Leiria</t>
  </si>
  <si>
    <t>Estoril Praia</t>
  </si>
  <si>
    <t>Moreirense</t>
  </si>
  <si>
    <t>Hearts</t>
  </si>
  <si>
    <t>Sparta Praha</t>
  </si>
  <si>
    <t>Kalmar</t>
  </si>
  <si>
    <t>Metalist Kharkiv</t>
  </si>
  <si>
    <t>Anderlecht</t>
  </si>
  <si>
    <t>Shaktar Donetsk</t>
  </si>
  <si>
    <t>Sivasspor</t>
  </si>
  <si>
    <t>Aberdeen</t>
  </si>
  <si>
    <t>Fenerbache</t>
  </si>
  <si>
    <t>Celtic</t>
  </si>
  <si>
    <t>Besiktas</t>
  </si>
  <si>
    <t>Werder Bremen</t>
  </si>
  <si>
    <t>Rosenborg</t>
  </si>
  <si>
    <t>Club Brugge</t>
  </si>
  <si>
    <t>Crvena Zvezda</t>
  </si>
  <si>
    <t>Dinamo Bucuresti</t>
  </si>
  <si>
    <t>PAOK</t>
  </si>
  <si>
    <t>HJK Helsinki</t>
  </si>
  <si>
    <t>Bayer Leverkusen</t>
  </si>
  <si>
    <t>Basel</t>
  </si>
  <si>
    <t>CSKA Moskow</t>
  </si>
  <si>
    <t>Trabzonspor</t>
  </si>
  <si>
    <t>Schalke 04</t>
  </si>
  <si>
    <t>Spartak Moscow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</si>
  <si>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</si>
  <si>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</si>
  <si>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</si>
  <si>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</si>
  <si>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</si>
  <si>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</si>
  <si>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</si>
  <si>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</si>
  <si>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</si>
  <si>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</si>
  <si>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</si>
  <si>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</si>
  <si>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</si>
  <si>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</si>
  <si>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</si>
  <si>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</si>
  <si>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</si>
  <si>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</si>
  <si>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</si>
  <si>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</si>
  <si>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</si>
  <si>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</si>
  <si>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</si>
  <si>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</si>
  <si>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</si>
  <si>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</si>
  <si>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</si>
  <si>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</si>
  <si>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</si>
  <si>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</si>
  <si>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</si>
  <si>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</si>
  <si>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</si>
  <si>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</si>
  <si>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</si>
  <si>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</si>
  <si>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</si>
  <si>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</si>
  <si>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</si>
  <si>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</si>
  <si>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</si>
  <si>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</si>
  <si>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</si>
  <si>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</si>
  <si>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</si>
  <si>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</si>
  <si>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</si>
  <si>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</si>
  <si>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</si>
  <si>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</si>
  <si>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</si>
  <si>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</si>
  <si>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</si>
  <si>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</si>
  <si>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</si>
  <si>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</si>
  <si>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</si>
  <si>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</si>
  <si>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</si>
  <si>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</si>
  <si>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</si>
  <si>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</si>
  <si>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</si>
  <si>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</si>
  <si>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</si>
  <si>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</si>
  <si>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</si>
  <si>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</si>
  <si>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</si>
  <si>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</si>
  <si>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</si>
  <si>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</si>
  <si>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</si>
  <si>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</si>
  <si>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</si>
  <si>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</si>
  <si>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</si>
  <si>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</si>
  <si>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</si>
  <si>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</si>
  <si>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</si>
  <si>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</si>
  <si>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</si>
  <si>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</si>
  <si>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</si>
  <si>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</si>
  <si>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</si>
  <si>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</si>
  <si>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</si>
  <si>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</si>
  <si>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</si>
  <si>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</si>
  <si>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</si>
  <si>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</si>
  <si>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</si>
  <si>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</si>
  <si>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</si>
  <si>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</si>
  <si>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</si>
  <si>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</si>
  <si>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</si>
  <si>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</si>
  <si>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</si>
  <si>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</si>
  <si>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</si>
  <si>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</si>
  <si>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</si>
  <si>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</si>
  <si>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</si>
  <si>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</si>
  <si>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</si>
  <si>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</si>
  <si>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</si>
  <si>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</si>
  <si>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</si>
  <si>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</si>
  <si>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</si>
  <si>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</si>
  <si>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</si>
  <si>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</si>
  <si>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</si>
  <si>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</si>
  <si>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</si>
  <si>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</si>
  <si>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</si>
  <si>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</si>
  <si>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</si>
  <si>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</si>
  <si>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</si>
  <si>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</si>
  <si>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</si>
  <si>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</si>
  <si>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</si>
  <si>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</si>
  <si>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</si>
  <si>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</si>
  <si>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</si>
  <si>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</si>
  <si>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</si>
  <si>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</si>
  <si>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</si>
  <si>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</si>
  <si>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</si>
  <si>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</si>
  <si>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</si>
  <si>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</si>
  <si>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</si>
  <si>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</si>
  <si>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</si>
  <si>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</si>
  <si>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</si>
  <si>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</si>
  <si>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</si>
  <si>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</si>
  <si>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</si>
  <si>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</si>
  <si>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</si>
  <si>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</si>
  <si>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</si>
  <si>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</si>
  <si>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</si>
  <si>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</si>
  <si>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</si>
  <si>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</si>
  <si>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</si>
  <si>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</si>
  <si>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</si>
  <si>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</si>
  <si>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</si>
  <si>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</si>
  <si>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</si>
  <si>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</si>
  <si>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</si>
  <si>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</si>
  <si>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</si>
  <si>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</si>
  <si>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</si>
  <si>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</si>
  <si>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</si>
  <si>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</si>
  <si>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</si>
  <si>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</si>
  <si>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</si>
  <si>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</si>
  <si>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</si>
  <si>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</si>
  <si>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</si>
  <si>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</si>
  <si>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</si>
  <si>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</si>
  <si>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</si>
  <si>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</si>
  <si>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</si>
  <si>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</si>
  <si>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</si>
  <si>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</si>
  <si>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</si>
  <si>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</si>
  <si>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</si>
  <si>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</si>
  <si>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Internacional</t>
  </si>
  <si>
    <t>Flamengo</t>
  </si>
  <si>
    <t>Sao Paulo</t>
  </si>
  <si>
    <t>Corinthians</t>
  </si>
  <si>
    <t>Fluminense</t>
  </si>
  <si>
    <t>Cruzeiro</t>
  </si>
  <si>
    <t>Atletico Mineiro</t>
  </si>
  <si>
    <t>Santos</t>
  </si>
  <si>
    <t>Gremio</t>
  </si>
  <si>
    <t>Botafago</t>
  </si>
  <si>
    <t>Palmeiras</t>
  </si>
  <si>
    <t>Vasco Da Gama</t>
  </si>
  <si>
    <t>Portuguesa</t>
  </si>
  <si>
    <t>Ponte Preta</t>
  </si>
  <si>
    <t>Bahia</t>
  </si>
  <si>
    <t>Nautico</t>
  </si>
  <si>
    <t>Sport Recife</t>
  </si>
  <si>
    <t>Coritiba</t>
  </si>
  <si>
    <t>Valgfritt:</t>
  </si>
  <si>
    <t>Tap:</t>
  </si>
  <si>
    <t>Vunnet:</t>
  </si>
  <si>
    <t>TOTALT:</t>
  </si>
  <si>
    <t>FAKTA ENKELTKAMPER</t>
  </si>
  <si>
    <t>ANTALL SPILTE SERIER</t>
  </si>
  <si>
    <t>Uavgjort:</t>
  </si>
  <si>
    <t>CB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</si>
  <si>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</si>
  <si>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t>FE</t>
  </si>
  <si>
    <t>Tilfeldig (x1):</t>
  </si>
  <si>
    <t>Tilfeldig (x3):</t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</si>
  <si>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</si>
  <si>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</si>
  <si>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</si>
  <si>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</si>
  <si>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t>ANTALL SEIRE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</si>
  <si>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</si>
  <si>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</si>
  <si>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</si>
  <si>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Eredivisie (NED)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</si>
  <si>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Eredivisie (NED)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</si>
  <si>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</si>
  <si>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</si>
  <si>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</si>
  <si>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</si>
  <si>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</si>
  <si>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</si>
  <si>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</si>
  <si>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</si>
  <si>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</si>
  <si>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</si>
  <si>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 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</si>
  <si>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</si>
  <si>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</si>
  <si>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</si>
  <si>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Fredrik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</si>
  <si>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 xml:space="preserve">Fredrik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Sammenlagt Klubblag</t>
    </r>
  </si>
  <si>
    <t>Mali</t>
  </si>
  <si>
    <t>Czech Rupublic</t>
  </si>
  <si>
    <t>Cardiff</t>
  </si>
  <si>
    <t>Crystal Palace</t>
  </si>
  <si>
    <t>Sassuolo</t>
  </si>
  <si>
    <t>Livorno</t>
  </si>
  <si>
    <t>Elche</t>
  </si>
  <si>
    <t>Go Ahead Eagles</t>
  </si>
  <si>
    <t>Nantes</t>
  </si>
  <si>
    <t>Arouca</t>
  </si>
  <si>
    <t>Belenenses</t>
  </si>
  <si>
    <t>APOEL Nicosia</t>
  </si>
  <si>
    <t>Maccabi Tel Aviv</t>
  </si>
  <si>
    <t>Legia Warszawa</t>
  </si>
  <si>
    <t>Nordskjaelland</t>
  </si>
  <si>
    <t>Algeria</t>
  </si>
  <si>
    <t>Egypt</t>
  </si>
  <si>
    <t>Villarreal</t>
  </si>
</sst>
</file>

<file path=xl/styles.xml><?xml version="1.0" encoding="utf-8"?>
<styleSheet xmlns="http://schemas.openxmlformats.org/spreadsheetml/2006/main">
  <numFmts count="1">
    <numFmt numFmtId="164" formatCode="0.0\ 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A44A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0092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6" xfId="0" applyFont="1" applyFill="1" applyBorder="1"/>
    <xf numFmtId="0" fontId="2" fillId="5" borderId="0" xfId="0" applyFont="1" applyFill="1" applyBorder="1"/>
    <xf numFmtId="0" fontId="0" fillId="6" borderId="6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12" xfId="0" applyFont="1" applyFill="1" applyBorder="1"/>
    <xf numFmtId="0" fontId="2" fillId="5" borderId="10" xfId="0" applyFont="1" applyFill="1" applyBorder="1"/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5" fillId="5" borderId="6" xfId="0" applyFont="1" applyFill="1" applyBorder="1"/>
    <xf numFmtId="0" fontId="0" fillId="5" borderId="0" xfId="0" applyFill="1" applyBorder="1"/>
    <xf numFmtId="0" fontId="5" fillId="5" borderId="7" xfId="0" applyFont="1" applyFill="1" applyBorder="1"/>
    <xf numFmtId="0" fontId="3" fillId="5" borderId="8" xfId="0" applyFont="1" applyFill="1" applyBorder="1"/>
    <xf numFmtId="0" fontId="0" fillId="6" borderId="11" xfId="0" applyFill="1" applyBorder="1" applyAlignment="1">
      <alignment horizontal="center" vertical="center"/>
    </xf>
    <xf numFmtId="0" fontId="0" fillId="5" borderId="8" xfId="0" applyFill="1" applyBorder="1"/>
    <xf numFmtId="0" fontId="10" fillId="5" borderId="6" xfId="0" applyFont="1" applyFill="1" applyBorder="1"/>
    <xf numFmtId="0" fontId="3" fillId="5" borderId="12" xfId="0" applyFont="1" applyFill="1" applyBorder="1"/>
    <xf numFmtId="0" fontId="0" fillId="5" borderId="10" xfId="0" applyFill="1" applyBorder="1"/>
    <xf numFmtId="0" fontId="3" fillId="5" borderId="10" xfId="0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2" fillId="0" borderId="0" xfId="0" applyFont="1" applyFill="1" applyBorder="1"/>
    <xf numFmtId="0" fontId="7" fillId="3" borderId="12" xfId="0" applyFont="1" applyFill="1" applyBorder="1" applyAlignment="1">
      <alignment horizontal="center" vertical="center"/>
    </xf>
    <xf numFmtId="0" fontId="8" fillId="3" borderId="10" xfId="0" applyFont="1" applyFill="1" applyBorder="1"/>
    <xf numFmtId="0" fontId="8" fillId="3" borderId="1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007635"/>
      <color rgb="FF00D25F"/>
      <color rgb="FF70F03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C2:K302" totalsRowShown="0" headerRowDxfId="259">
  <autoFilter ref="C2:K302"/>
  <sortState ref="C3:K302">
    <sortCondition descending="1" ref="D3:D302"/>
    <sortCondition descending="1" ref="K3:K302"/>
    <sortCondition ref="F3:F302"/>
    <sortCondition descending="1" ref="I3:I302"/>
    <sortCondition descending="1" ref="G3:G302"/>
    <sortCondition ref="C3:C302"/>
  </sortState>
  <tableColumns count="9">
    <tableColumn id="1" name="Lag" dataDxfId="258"/>
    <tableColumn id="2" name="Seier" dataDxfId="257"/>
    <tableColumn id="3" name="Uavgjort" dataDxfId="256"/>
    <tableColumn id="4" name="Tap" dataDxfId="255"/>
    <tableColumn id="5" name="Mål +" dataDxfId="254"/>
    <tableColumn id="6" name="Mål -" dataDxfId="253"/>
    <tableColumn id="7" name="Mål +/-" dataDxfId="252">
      <calculatedColumnFormula>G3-H3</calculatedColumnFormula>
    </tableColumn>
    <tableColumn id="8" name="Kamper" dataDxfId="251">
      <calculatedColumnFormula>D3+E3+F3</calculatedColumnFormula>
    </tableColumn>
    <tableColumn id="9" name="Vinner %" dataDxfId="250">
      <calculatedColumnFormula>D3/J3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4" name="Table15" displayName="Table15" ref="C2:K102" totalsRowShown="0" headerRowDxfId="16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68"/>
    <tableColumn id="2" name="Seier" dataDxfId="167"/>
    <tableColumn id="3" name="Uavgjort" dataDxfId="166"/>
    <tableColumn id="4" name="Tap" dataDxfId="165"/>
    <tableColumn id="5" name="Mål +" dataDxfId="164"/>
    <tableColumn id="6" name="Mål -" dataDxfId="163"/>
    <tableColumn id="7" name="Mål +/-" dataDxfId="162">
      <calculatedColumnFormula>G3-H3</calculatedColumnFormula>
    </tableColumn>
    <tableColumn id="8" name="Kamper" dataDxfId="161">
      <calculatedColumnFormula>D3+E3+F3</calculatedColumnFormula>
    </tableColumn>
    <tableColumn id="9" name="Vinner %" dataDxfId="160">
      <calculatedColumnFormula>D3/J3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6" name="Table17" displayName="Table17" ref="C2:K102" totalsRowShown="0" headerRowDxfId="15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58"/>
    <tableColumn id="2" name="Seier" dataDxfId="157"/>
    <tableColumn id="3" name="Uavgjort" dataDxfId="156"/>
    <tableColumn id="4" name="Tap" dataDxfId="155"/>
    <tableColumn id="5" name="Mål +" dataDxfId="154"/>
    <tableColumn id="6" name="Mål -" dataDxfId="153"/>
    <tableColumn id="7" name="Mål +/-" dataDxfId="152">
      <calculatedColumnFormula>G3-H3</calculatedColumnFormula>
    </tableColumn>
    <tableColumn id="8" name="Kamper" dataDxfId="151">
      <calculatedColumnFormula>D3+E3+F3</calculatedColumnFormula>
    </tableColumn>
    <tableColumn id="9" name="Vinner %" dataDxfId="150">
      <calculatedColumnFormula>D3/J3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7" name="Table18" displayName="Table18" ref="C2:K102" totalsRowShown="0" headerRowDxfId="14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48"/>
    <tableColumn id="2" name="Seier" dataDxfId="147"/>
    <tableColumn id="3" name="Uavgjort" dataDxfId="146"/>
    <tableColumn id="4" name="Tap" dataDxfId="145"/>
    <tableColumn id="5" name="Mål +" dataDxfId="144"/>
    <tableColumn id="6" name="Mål -" dataDxfId="143"/>
    <tableColumn id="7" name="Mål +/-" dataDxfId="142">
      <calculatedColumnFormula>G3-H3</calculatedColumnFormula>
    </tableColumn>
    <tableColumn id="8" name="Kamper" dataDxfId="141">
      <calculatedColumnFormula>D3+E3+F3</calculatedColumnFormula>
    </tableColumn>
    <tableColumn id="9" name="Vinner %" dataDxfId="140">
      <calculatedColumnFormula>D3/J3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0" name="Table111" displayName="Table111" ref="C2:K102" totalsRowShown="0" headerRowDxfId="13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38"/>
    <tableColumn id="2" name="Seier" dataDxfId="137"/>
    <tableColumn id="3" name="Uavgjort" dataDxfId="136"/>
    <tableColumn id="4" name="Tap" dataDxfId="135"/>
    <tableColumn id="5" name="Mål +" dataDxfId="134"/>
    <tableColumn id="6" name="Mål -" dataDxfId="133"/>
    <tableColumn id="7" name="Mål +/-" dataDxfId="132">
      <calculatedColumnFormula>G3-H3</calculatedColumnFormula>
    </tableColumn>
    <tableColumn id="8" name="Kamper" dataDxfId="131">
      <calculatedColumnFormula>D3+E3+F3</calculatedColumnFormula>
    </tableColumn>
    <tableColumn id="9" name="Vinner %" dataDxfId="130">
      <calculatedColumnFormula>D3/J3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1" name="Table112" displayName="Table112" ref="C2:K102" totalsRowShown="0" headerRowDxfId="12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28"/>
    <tableColumn id="2" name="Seier" dataDxfId="127"/>
    <tableColumn id="3" name="Uavgjort" dataDxfId="126"/>
    <tableColumn id="4" name="Tap" dataDxfId="125"/>
    <tableColumn id="5" name="Mål +" dataDxfId="124"/>
    <tableColumn id="6" name="Mål -" dataDxfId="123"/>
    <tableColumn id="7" name="Mål +/-" dataDxfId="122">
      <calculatedColumnFormula>G3-H3</calculatedColumnFormula>
    </tableColumn>
    <tableColumn id="8" name="Kamper" dataDxfId="121">
      <calculatedColumnFormula>D3+E3+F3</calculatedColumnFormula>
    </tableColumn>
    <tableColumn id="9" name="Vinner %" dataDxfId="120">
      <calculatedColumnFormula>D3/J3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7" name="Table1618" displayName="Table1618" ref="C2:K102" totalsRowShown="0" headerRowDxfId="1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18"/>
    <tableColumn id="2" name="Seier" dataDxfId="117"/>
    <tableColumn id="3" name="Uavgjort" dataDxfId="116"/>
    <tableColumn id="4" name="Tap" dataDxfId="115"/>
    <tableColumn id="5" name="Mål +" dataDxfId="114"/>
    <tableColumn id="6" name="Mål -" dataDxfId="113"/>
    <tableColumn id="7" name="Mål +/-" dataDxfId="112">
      <calculatedColumnFormula>G3-H3</calculatedColumnFormula>
    </tableColumn>
    <tableColumn id="8" name="Kamper" dataDxfId="111">
      <calculatedColumnFormula>D3+E3+F3</calculatedColumnFormula>
    </tableColumn>
    <tableColumn id="9" name="Vinner %" dataDxfId="110">
      <calculatedColumnFormula>D3/J3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8" name="Table1619" displayName="Table1619" ref="C2:K102" totalsRowShown="0" headerRowDxfId="10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08"/>
    <tableColumn id="2" name="Seier" dataDxfId="107"/>
    <tableColumn id="3" name="Uavgjort" dataDxfId="106"/>
    <tableColumn id="4" name="Tap" dataDxfId="105"/>
    <tableColumn id="5" name="Mål +" dataDxfId="104"/>
    <tableColumn id="6" name="Mål -" dataDxfId="103"/>
    <tableColumn id="7" name="Mål +/-" dataDxfId="102">
      <calculatedColumnFormula>G3-H3</calculatedColumnFormula>
    </tableColumn>
    <tableColumn id="8" name="Kamper" dataDxfId="101">
      <calculatedColumnFormula>D3+E3+F3</calculatedColumnFormula>
    </tableColumn>
    <tableColumn id="9" name="Vinner %" dataDxfId="100">
      <calculatedColumnFormula>D3/J3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9" name="Table1620" displayName="Table1620" ref="C2:K102" totalsRowShown="0" headerRowDxfId="9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98"/>
    <tableColumn id="2" name="Seier" dataDxfId="97"/>
    <tableColumn id="3" name="Uavgjort" dataDxfId="96"/>
    <tableColumn id="4" name="Tap" dataDxfId="95"/>
    <tableColumn id="5" name="Mål +" dataDxfId="94"/>
    <tableColumn id="6" name="Mål -" dataDxfId="93"/>
    <tableColumn id="7" name="Mål +/-" dataDxfId="92">
      <calculatedColumnFormula>G3-H3</calculatedColumnFormula>
    </tableColumn>
    <tableColumn id="8" name="Kamper" dataDxfId="91">
      <calculatedColumnFormula>D3+E3+F3</calculatedColumnFormula>
    </tableColumn>
    <tableColumn id="9" name="Vinner %" dataDxfId="90">
      <calculatedColumnFormula>D3/J3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20" name="Table1621" displayName="Table1621" ref="C2:K102" totalsRowShown="0" headerRowDxfId="8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88"/>
    <tableColumn id="2" name="Seier" dataDxfId="87"/>
    <tableColumn id="3" name="Uavgjort" dataDxfId="86"/>
    <tableColumn id="4" name="Tap" dataDxfId="85"/>
    <tableColumn id="5" name="Mål +" dataDxfId="84"/>
    <tableColumn id="6" name="Mål -" dataDxfId="83"/>
    <tableColumn id="7" name="Mål +/-" dataDxfId="82">
      <calculatedColumnFormula>G3-H3</calculatedColumnFormula>
    </tableColumn>
    <tableColumn id="8" name="Kamper" dataDxfId="81">
      <calculatedColumnFormula>D3+E3+F3</calculatedColumnFormula>
    </tableColumn>
    <tableColumn id="9" name="Vinner %" dataDxfId="80">
      <calculatedColumnFormula>D3/J3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4" name="Table1615" displayName="Table1615" ref="C2:K102" totalsRowShown="0" headerRowDxfId="7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78"/>
    <tableColumn id="2" name="Seier" dataDxfId="77"/>
    <tableColumn id="3" name="Uavgjort" dataDxfId="76"/>
    <tableColumn id="4" name="Tap" dataDxfId="75"/>
    <tableColumn id="5" name="Mål +" dataDxfId="74"/>
    <tableColumn id="6" name="Mål -" dataDxfId="73"/>
    <tableColumn id="7" name="Mål +/-" dataDxfId="72">
      <calculatedColumnFormula>G3-H3</calculatedColumnFormula>
    </tableColumn>
    <tableColumn id="8" name="Kamper" dataDxfId="71">
      <calculatedColumnFormula>D3+E3+F3</calculatedColumnFormula>
    </tableColumn>
    <tableColumn id="9" name="Vinner %" dataDxfId="7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6" name="Table1617" displayName="Table1617" ref="C2:K302" totalsRowShown="0" headerRowDxfId="249">
  <autoFilter ref="C2:K302"/>
  <sortState ref="C3:K302">
    <sortCondition descending="1" ref="D3:D302"/>
    <sortCondition descending="1" ref="K3:K302"/>
    <sortCondition ref="F3:F302"/>
    <sortCondition descending="1" ref="I3:I302"/>
    <sortCondition descending="1" ref="G3:G302"/>
    <sortCondition ref="C3:C302"/>
  </sortState>
  <tableColumns count="9">
    <tableColumn id="1" name="Lag" dataDxfId="248"/>
    <tableColumn id="2" name="Seier" dataDxfId="247"/>
    <tableColumn id="3" name="Uavgjort" dataDxfId="246"/>
    <tableColumn id="4" name="Tap" dataDxfId="245"/>
    <tableColumn id="5" name="Mål +" dataDxfId="244"/>
    <tableColumn id="6" name="Mål -" dataDxfId="243"/>
    <tableColumn id="7" name="Mål +/-" dataDxfId="242">
      <calculatedColumnFormula>G3-H3</calculatedColumnFormula>
    </tableColumn>
    <tableColumn id="8" name="Kamper" dataDxfId="241">
      <calculatedColumnFormula>D3+E3+F3</calculatedColumnFormula>
    </tableColumn>
    <tableColumn id="9" name="Vinner %" dataDxfId="240">
      <calculatedColumnFormula>D3/J3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15" name="Table1616" displayName="Table1616" ref="C2:K102" totalsRowShown="0" headerRowDxfId="6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68"/>
    <tableColumn id="2" name="Seier" dataDxfId="67"/>
    <tableColumn id="3" name="Uavgjort" dataDxfId="66"/>
    <tableColumn id="4" name="Tap" dataDxfId="65"/>
    <tableColumn id="5" name="Mål +" dataDxfId="64"/>
    <tableColumn id="6" name="Mål -" dataDxfId="63"/>
    <tableColumn id="7" name="Mål +/-" dataDxfId="62">
      <calculatedColumnFormula>G3-H3</calculatedColumnFormula>
    </tableColumn>
    <tableColumn id="8" name="Kamper" dataDxfId="61">
      <calculatedColumnFormula>D3+E3+F3</calculatedColumnFormula>
    </tableColumn>
    <tableColumn id="9" name="Vinner %" dataDxfId="60">
      <calculatedColumnFormula>D3/J3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3" name="Table162324" displayName="Table162324" ref="C2:K102" totalsRowShown="0" headerRowDxfId="5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58"/>
    <tableColumn id="2" name="Seier" dataDxfId="57"/>
    <tableColumn id="3" name="Uavgjort" dataDxfId="56"/>
    <tableColumn id="4" name="Tap" dataDxfId="55"/>
    <tableColumn id="5" name="Mål +" dataDxfId="54"/>
    <tableColumn id="6" name="Mål -" dataDxfId="53"/>
    <tableColumn id="7" name="Mål +/-" dataDxfId="52">
      <calculatedColumnFormula>G3-H3</calculatedColumnFormula>
    </tableColumn>
    <tableColumn id="8" name="Kamper" dataDxfId="51">
      <calculatedColumnFormula>D3+E3+F3</calculatedColumnFormula>
    </tableColumn>
    <tableColumn id="9" name="Vinner %" dataDxfId="50">
      <calculatedColumnFormula>D3/J3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4" name="Table16232425" displayName="Table16232425" ref="C2:K102" totalsRowShown="0" headerRowDxfId="4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48"/>
    <tableColumn id="2" name="Seier" dataDxfId="47"/>
    <tableColumn id="3" name="Uavgjort" dataDxfId="46"/>
    <tableColumn id="4" name="Tap" dataDxfId="45"/>
    <tableColumn id="5" name="Mål +" dataDxfId="44"/>
    <tableColumn id="6" name="Mål -" dataDxfId="43"/>
    <tableColumn id="7" name="Mål +/-" dataDxfId="42">
      <calculatedColumnFormula>G3-H3</calculatedColumnFormula>
    </tableColumn>
    <tableColumn id="8" name="Kamper" dataDxfId="41">
      <calculatedColumnFormula>D3+E3+F3</calculatedColumnFormula>
    </tableColumn>
    <tableColumn id="9" name="Vinner %" dataDxfId="40">
      <calculatedColumnFormula>D3/J3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5" name="Table16232426" displayName="Table16232426" ref="C2:K102" totalsRowShown="0" headerRowDxfId="3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38"/>
    <tableColumn id="2" name="Seier" dataDxfId="37"/>
    <tableColumn id="3" name="Uavgjort" dataDxfId="36"/>
    <tableColumn id="4" name="Tap" dataDxfId="35"/>
    <tableColumn id="5" name="Mål +" dataDxfId="34"/>
    <tableColumn id="6" name="Mål -" dataDxfId="33"/>
    <tableColumn id="7" name="Mål +/-" dataDxfId="32">
      <calculatedColumnFormula>G3-H3</calculatedColumnFormula>
    </tableColumn>
    <tableColumn id="8" name="Kamper" dataDxfId="31">
      <calculatedColumnFormula>D3+E3+F3</calculatedColumnFormula>
    </tableColumn>
    <tableColumn id="9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6" name="Table16232427" displayName="Table16232427" ref="C2:K102" totalsRowShown="0" headerRowDxfId="2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8"/>
    <tableColumn id="2" name="Seier" dataDxfId="27"/>
    <tableColumn id="3" name="Uavgjort" dataDxfId="26"/>
    <tableColumn id="4" name="Tap" dataDxfId="25"/>
    <tableColumn id="5" name="Mål +" dataDxfId="24"/>
    <tableColumn id="6" name="Mål -" dataDxfId="23"/>
    <tableColumn id="7" name="Mål +/-" dataDxfId="22">
      <calculatedColumnFormula>G3-H3</calculatedColumnFormula>
    </tableColumn>
    <tableColumn id="8" name="Kamper" dataDxfId="21">
      <calculatedColumnFormula>D3+E3+F3</calculatedColumnFormula>
    </tableColumn>
    <tableColumn id="9" name="Vinner %" dataDxfId="20">
      <calculatedColumnFormula>D3/J3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1" name="Table1622" displayName="Table1622" ref="C2:K102" totalsRowShown="0" headerRowDxfId="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8"/>
    <tableColumn id="2" name="Seier" dataDxfId="17"/>
    <tableColumn id="3" name="Uavgjort" dataDxfId="16"/>
    <tableColumn id="4" name="Tap" dataDxfId="15"/>
    <tableColumn id="5" name="Mål +" dataDxfId="14"/>
    <tableColumn id="6" name="Mål -" dataDxfId="13"/>
    <tableColumn id="7" name="Mål +/-" dataDxfId="12">
      <calculatedColumnFormula>G3-H3</calculatedColumnFormula>
    </tableColumn>
    <tableColumn id="8" name="Kamper" dataDxfId="11">
      <calculatedColumnFormula>D3+E3+F3</calculatedColumnFormula>
    </tableColumn>
    <tableColumn id="9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2" name="Table1623" displayName="Table1623" ref="C2:K102" totalsRowShown="0" headerRowDxfId="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8"/>
    <tableColumn id="2" name="Seier" dataDxfId="7"/>
    <tableColumn id="3" name="Uavgjort" dataDxfId="6"/>
    <tableColumn id="4" name="Tap" dataDxfId="5"/>
    <tableColumn id="5" name="Mål +" dataDxfId="4"/>
    <tableColumn id="6" name="Mål -" dataDxfId="3"/>
    <tableColumn id="7" name="Mål +/-" dataDxfId="2">
      <calculatedColumnFormula>G3-H3</calculatedColumnFormula>
    </tableColumn>
    <tableColumn id="8" name="Kamper" dataDxfId="1">
      <calculatedColumnFormula>D3+E3+F3</calculatedColumnFormula>
    </tableColumn>
    <tableColumn id="9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2" name="Table1613" displayName="Table1613" ref="C2:K102" totalsRowShown="0" headerRowDxfId="23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38"/>
    <tableColumn id="2" name="Seier" dataDxfId="237"/>
    <tableColumn id="3" name="Uavgjort" dataDxfId="236"/>
    <tableColumn id="4" name="Tap" dataDxfId="235"/>
    <tableColumn id="5" name="Mål +" dataDxfId="234"/>
    <tableColumn id="6" name="Mål -" dataDxfId="233"/>
    <tableColumn id="7" name="Mål +/-" dataDxfId="232">
      <calculatedColumnFormula>G3-H3</calculatedColumnFormula>
    </tableColumn>
    <tableColumn id="8" name="Kamper" dataDxfId="231">
      <calculatedColumnFormula>D3+E3+F3</calculatedColumnFormula>
    </tableColumn>
    <tableColumn id="9" name="Vinner %" dataDxfId="23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3" name="Table1614" displayName="Table1614" ref="C2:K102" totalsRowShown="0" headerRowDxfId="22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28"/>
    <tableColumn id="2" name="Seier" dataDxfId="227"/>
    <tableColumn id="3" name="Uavgjort" dataDxfId="226"/>
    <tableColumn id="4" name="Tap" dataDxfId="225"/>
    <tableColumn id="5" name="Mål +" dataDxfId="224"/>
    <tableColumn id="6" name="Mål -" dataDxfId="223"/>
    <tableColumn id="7" name="Mål +/-" dataDxfId="222">
      <calculatedColumnFormula>G3-H3</calculatedColumnFormula>
    </tableColumn>
    <tableColumn id="8" name="Kamper" dataDxfId="221">
      <calculatedColumnFormula>D3+E3+F3</calculatedColumnFormula>
    </tableColumn>
    <tableColumn id="9" name="Vinner %" dataDxfId="220">
      <calculatedColumnFormula>D3/J3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C2:K102" totalsRowShown="0" headerRowDxfId="2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18"/>
    <tableColumn id="2" name="Seier" dataDxfId="217"/>
    <tableColumn id="3" name="Uavgjort" dataDxfId="216"/>
    <tableColumn id="4" name="Tap" dataDxfId="215"/>
    <tableColumn id="5" name="Mål +" dataDxfId="214"/>
    <tableColumn id="6" name="Mål -" dataDxfId="213"/>
    <tableColumn id="7" name="Mål +/-" dataDxfId="212">
      <calculatedColumnFormula>G3-H3</calculatedColumnFormula>
    </tableColumn>
    <tableColumn id="8" name="Kamper" dataDxfId="211">
      <calculatedColumnFormula>D3+E3+F3</calculatedColumnFormula>
    </tableColumn>
    <tableColumn id="9" name="Vinner %" dataDxfId="210">
      <calculatedColumnFormula>D3/J3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C2:K102" totalsRowShown="0" headerRowDxfId="20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08"/>
    <tableColumn id="2" name="Seier" dataDxfId="207"/>
    <tableColumn id="3" name="Uavgjort" dataDxfId="206"/>
    <tableColumn id="4" name="Tap" dataDxfId="205"/>
    <tableColumn id="5" name="Mål +" dataDxfId="204"/>
    <tableColumn id="6" name="Mål -" dataDxfId="203"/>
    <tableColumn id="7" name="Mål +/-" dataDxfId="202">
      <calculatedColumnFormula>G3-H3</calculatedColumnFormula>
    </tableColumn>
    <tableColumn id="8" name="Kamper" dataDxfId="201">
      <calculatedColumnFormula>D3+E3+F3</calculatedColumnFormula>
    </tableColumn>
    <tableColumn id="9" name="Vinner %" dataDxfId="200">
      <calculatedColumnFormula>D3/J3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Table19" displayName="Table19" ref="C2:K102" totalsRowShown="0" headerRowDxfId="19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98"/>
    <tableColumn id="2" name="Seier" dataDxfId="197"/>
    <tableColumn id="3" name="Uavgjort" dataDxfId="196"/>
    <tableColumn id="4" name="Tap" dataDxfId="195"/>
    <tableColumn id="5" name="Mål +" dataDxfId="194"/>
    <tableColumn id="6" name="Mål -" dataDxfId="193"/>
    <tableColumn id="7" name="Mål +/-" dataDxfId="192">
      <calculatedColumnFormula>G3-H3</calculatedColumnFormula>
    </tableColumn>
    <tableColumn id="8" name="Kamper" dataDxfId="191">
      <calculatedColumnFormula>D3+E3+F3</calculatedColumnFormula>
    </tableColumn>
    <tableColumn id="9" name="Vinner %" dataDxfId="190">
      <calculatedColumnFormula>D3/J3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9" name="Table110" displayName="Table110" ref="C2:K102" totalsRowShown="0" headerRowDxfId="18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88"/>
    <tableColumn id="2" name="Seier" dataDxfId="187"/>
    <tableColumn id="3" name="Uavgjort" dataDxfId="186"/>
    <tableColumn id="4" name="Tap" dataDxfId="185"/>
    <tableColumn id="5" name="Mål +" dataDxfId="184"/>
    <tableColumn id="6" name="Mål -" dataDxfId="183"/>
    <tableColumn id="7" name="Mål +/-" dataDxfId="182">
      <calculatedColumnFormula>G3-H3</calculatedColumnFormula>
    </tableColumn>
    <tableColumn id="8" name="Kamper" dataDxfId="181">
      <calculatedColumnFormula>D3+E3+F3</calculatedColumnFormula>
    </tableColumn>
    <tableColumn id="9" name="Vinner %" dataDxfId="180">
      <calculatedColumnFormula>D3/J3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3" name="Table14" displayName="Table14" ref="C2:K102" totalsRowShown="0" headerRowDxfId="17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78"/>
    <tableColumn id="2" name="Seier" dataDxfId="177"/>
    <tableColumn id="3" name="Uavgjort" dataDxfId="176"/>
    <tableColumn id="4" name="Tap" dataDxfId="175"/>
    <tableColumn id="5" name="Mål +" dataDxfId="174"/>
    <tableColumn id="6" name="Mål -" dataDxfId="173"/>
    <tableColumn id="7" name="Mål +/-" dataDxfId="172">
      <calculatedColumnFormula>G3-H3</calculatedColumnFormula>
    </tableColumn>
    <tableColumn id="8" name="Kamper" dataDxfId="171">
      <calculatedColumnFormula>D3+E3+F3</calculatedColumnFormula>
    </tableColumn>
    <tableColumn id="9" name="Vinner %" dataDxfId="17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2"/>
  <sheetViews>
    <sheetView tabSelected="1"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5" max="5" width="9.140625" customWidth="1"/>
    <col min="7" max="9" width="6.42578125" customWidth="1"/>
    <col min="10" max="11" width="9.140625" customWidth="1"/>
    <col min="12" max="12" width="5.7109375" customWidth="1"/>
  </cols>
  <sheetData>
    <row r="1" spans="1:18" ht="3.75" customHeight="1"/>
    <row r="2" spans="1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620</v>
      </c>
      <c r="N2" s="55"/>
      <c r="O2" s="55"/>
      <c r="P2" s="55"/>
      <c r="Q2" s="55"/>
      <c r="R2" s="56"/>
    </row>
    <row r="3" spans="1:18">
      <c r="A3" s="3"/>
      <c r="B3" s="22" t="s">
        <v>109</v>
      </c>
      <c r="C3" s="11" t="s">
        <v>110</v>
      </c>
      <c r="D3" s="5">
        <v>6</v>
      </c>
      <c r="E3" s="5">
        <v>1</v>
      </c>
      <c r="F3" s="5">
        <v>6</v>
      </c>
      <c r="G3" s="4">
        <v>20</v>
      </c>
      <c r="H3" s="5">
        <v>28</v>
      </c>
      <c r="I3" s="1">
        <f t="shared" ref="I3:I66" si="0">G3-H3</f>
        <v>-8</v>
      </c>
      <c r="J3" s="5">
        <f t="shared" ref="J3:J66" si="1">D3+E3+F3</f>
        <v>13</v>
      </c>
      <c r="K3" s="7">
        <f t="shared" ref="K3:K66" si="2">D3/J3</f>
        <v>0.46153846153846156</v>
      </c>
      <c r="M3" s="57" t="s">
        <v>593</v>
      </c>
      <c r="N3" s="58"/>
      <c r="O3" s="59"/>
      <c r="P3" s="63" t="s">
        <v>604</v>
      </c>
      <c r="Q3" s="64"/>
      <c r="R3" s="65"/>
    </row>
    <row r="4" spans="1:18">
      <c r="A4" s="3"/>
      <c r="B4" s="23" t="s">
        <v>108</v>
      </c>
      <c r="C4" s="11" t="s">
        <v>216</v>
      </c>
      <c r="D4" s="5">
        <v>5</v>
      </c>
      <c r="E4" s="5">
        <v>0</v>
      </c>
      <c r="F4" s="5">
        <v>1</v>
      </c>
      <c r="G4" s="4">
        <v>20</v>
      </c>
      <c r="H4" s="5">
        <v>7</v>
      </c>
      <c r="I4" s="1">
        <f t="shared" si="0"/>
        <v>13</v>
      </c>
      <c r="J4" s="5">
        <f t="shared" si="1"/>
        <v>6</v>
      </c>
      <c r="K4" s="7">
        <f t="shared" si="2"/>
        <v>0.83333333333333337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1:18">
      <c r="A5" s="3"/>
      <c r="B5" s="23" t="s">
        <v>107</v>
      </c>
      <c r="C5" s="11" t="s">
        <v>226</v>
      </c>
      <c r="D5" s="5">
        <v>5</v>
      </c>
      <c r="E5" s="5">
        <v>1</v>
      </c>
      <c r="F5" s="5">
        <v>2</v>
      </c>
      <c r="G5" s="4">
        <v>14</v>
      </c>
      <c r="H5" s="5">
        <v>12</v>
      </c>
      <c r="I5" s="1">
        <f t="shared" si="0"/>
        <v>2</v>
      </c>
      <c r="J5" s="5">
        <f t="shared" si="1"/>
        <v>8</v>
      </c>
      <c r="K5" s="7">
        <f t="shared" si="2"/>
        <v>0.625</v>
      </c>
      <c r="M5" s="29" t="s">
        <v>588</v>
      </c>
      <c r="N5" s="30"/>
      <c r="O5" s="31">
        <f>'CB Premier League'!O5+'CB Ligue 1'!O5+'CB Serie A'!O5+'CB Eredivisie'!O5+'CB Primera Division'!O5+'CB Liga Zon Sagres'!O5+'CB Serie A (Brazil)'!O5+'CB Klubblag'!O5+'CB Other European Teams'!O5</f>
        <v>27</v>
      </c>
      <c r="P5" s="31">
        <f>'CB Premier League'!P5+'CB Ligue 1'!P5+'CB Serie A'!P5+'CB Eredivisie'!P5+'CB Primera Division'!P5+'CB Liga Zon Sagres'!P5+'CB Serie A (Brazil)'!P5+'CB Klubblag'!P5+'CB Other European Teams'!P5</f>
        <v>7</v>
      </c>
      <c r="Q5" s="32">
        <f>'CB Premier League'!Q5+'CB Ligue 1'!Q5+'CB Serie A'!Q5+'CB Eredivisie'!Q5+'CB Primera Division'!Q5+'CB Liga Zon Sagres'!Q5+'CB Serie A (Brazil)'!Q5+'CB Klubblag'!Q5+'CB Other European Teams'!Q5</f>
        <v>1</v>
      </c>
      <c r="R5" s="32">
        <f>'CB Premier League'!R5+'CB Ligue 1'!R5+'CB Serie A'!R5+'CB Eredivisie'!R5+'CB Primera Division'!R5+'CB Liga Zon Sagres'!R5+'CB Serie A (Brazil)'!R5+'CB Klubblag'!R5+'CB Other European Teams'!R5</f>
        <v>19</v>
      </c>
    </row>
    <row r="6" spans="1:18">
      <c r="A6" s="3"/>
      <c r="B6" s="23" t="s">
        <v>106</v>
      </c>
      <c r="C6" s="11" t="s">
        <v>225</v>
      </c>
      <c r="D6" s="5">
        <v>4</v>
      </c>
      <c r="E6" s="5">
        <v>0</v>
      </c>
      <c r="F6" s="5">
        <v>0</v>
      </c>
      <c r="G6" s="4">
        <v>13</v>
      </c>
      <c r="H6" s="5">
        <v>7</v>
      </c>
      <c r="I6" s="1">
        <f t="shared" si="0"/>
        <v>6</v>
      </c>
      <c r="J6" s="5">
        <f t="shared" si="1"/>
        <v>4</v>
      </c>
      <c r="K6" s="7">
        <f t="shared" si="2"/>
        <v>1</v>
      </c>
      <c r="M6" s="29" t="s">
        <v>598</v>
      </c>
      <c r="N6" s="30"/>
      <c r="O6" s="33">
        <f>'CB Premier League'!O6+'CB Ligue 1'!O6+'CB Serie A'!O6+'CB Eredivisie'!O6+'CB Primera Division'!O6+'CB Liga Zon Sagres'!O6+'CB Serie A (Brazil)'!O6+'CB Klubblag'!O6+'CB Other European Teams'!O6</f>
        <v>35</v>
      </c>
      <c r="P6" s="33">
        <f>'CB Premier League'!P6+'CB Ligue 1'!P6+'CB Serie A'!P6+'CB Eredivisie'!P6+'CB Primera Division'!P6+'CB Liga Zon Sagres'!P6+'CB Serie A (Brazil)'!P6+'CB Klubblag'!P6+'CB Other European Teams'!P6</f>
        <v>12</v>
      </c>
      <c r="Q6" s="34">
        <f>'CB Premier League'!Q6+'CB Ligue 1'!Q6+'CB Serie A'!Q6+'CB Eredivisie'!Q6+'CB Primera Division'!Q6+'CB Liga Zon Sagres'!Q6+'CB Serie A (Brazil)'!Q6+'CB Klubblag'!Q6+'CB Other European Teams'!Q6</f>
        <v>2</v>
      </c>
      <c r="R6" s="34">
        <f>'CB Premier League'!R6+'CB Ligue 1'!R6+'CB Serie A'!R6+'CB Eredivisie'!R6+'CB Primera Division'!R6+'CB Liga Zon Sagres'!R6+'CB Serie A (Brazil)'!R6+'CB Klubblag'!R6+'CB Other European Teams'!R6</f>
        <v>21</v>
      </c>
    </row>
    <row r="7" spans="1:18">
      <c r="A7" s="3"/>
      <c r="B7" s="23" t="s">
        <v>105</v>
      </c>
      <c r="C7" s="11" t="s">
        <v>151</v>
      </c>
      <c r="D7" s="5">
        <v>4</v>
      </c>
      <c r="E7" s="5">
        <v>0</v>
      </c>
      <c r="F7" s="5">
        <v>1</v>
      </c>
      <c r="G7" s="4">
        <v>14</v>
      </c>
      <c r="H7" s="5">
        <v>7</v>
      </c>
      <c r="I7" s="1">
        <f t="shared" si="0"/>
        <v>7</v>
      </c>
      <c r="J7" s="5">
        <f t="shared" si="1"/>
        <v>5</v>
      </c>
      <c r="K7" s="7">
        <f t="shared" si="2"/>
        <v>0.8</v>
      </c>
      <c r="M7" s="29" t="s">
        <v>599</v>
      </c>
      <c r="N7" s="30"/>
      <c r="O7" s="31">
        <f>'CB Klubblag'!O7</f>
        <v>5</v>
      </c>
      <c r="P7" s="31">
        <f>'CB Klubblag'!P7</f>
        <v>2</v>
      </c>
      <c r="Q7" s="35">
        <f>'CB Klubblag'!Q7</f>
        <v>0</v>
      </c>
      <c r="R7" s="35">
        <f>'CB Klubblag'!R7</f>
        <v>3</v>
      </c>
    </row>
    <row r="8" spans="1:18">
      <c r="A8" s="3"/>
      <c r="B8" s="23" t="s">
        <v>104</v>
      </c>
      <c r="C8" s="11" t="s">
        <v>115</v>
      </c>
      <c r="D8" s="5">
        <v>4</v>
      </c>
      <c r="E8" s="5">
        <v>0</v>
      </c>
      <c r="F8" s="5">
        <v>1</v>
      </c>
      <c r="G8" s="4">
        <v>8</v>
      </c>
      <c r="H8" s="5">
        <v>1</v>
      </c>
      <c r="I8" s="1">
        <f t="shared" si="0"/>
        <v>7</v>
      </c>
      <c r="J8" s="5">
        <f t="shared" si="1"/>
        <v>5</v>
      </c>
      <c r="K8" s="6">
        <f t="shared" si="2"/>
        <v>0.8</v>
      </c>
      <c r="M8" s="36" t="s">
        <v>591</v>
      </c>
      <c r="N8" s="37"/>
      <c r="O8" s="38">
        <f>O5+O6+O7</f>
        <v>67</v>
      </c>
      <c r="P8" s="38">
        <f>P5+P6+P7</f>
        <v>21</v>
      </c>
      <c r="Q8" s="39">
        <f>Q5+Q6+Q7</f>
        <v>3</v>
      </c>
      <c r="R8" s="39">
        <f>R5+R6+R7</f>
        <v>43</v>
      </c>
    </row>
    <row r="9" spans="1:18">
      <c r="A9" s="3"/>
      <c r="B9" s="23" t="s">
        <v>103</v>
      </c>
      <c r="C9" s="11" t="s">
        <v>112</v>
      </c>
      <c r="D9" s="5">
        <v>4</v>
      </c>
      <c r="E9" s="5">
        <v>0</v>
      </c>
      <c r="F9" s="5">
        <v>2</v>
      </c>
      <c r="G9" s="4">
        <v>11</v>
      </c>
      <c r="H9" s="5">
        <v>7</v>
      </c>
      <c r="I9" s="1">
        <f t="shared" si="0"/>
        <v>4</v>
      </c>
      <c r="J9" s="5">
        <f t="shared" si="1"/>
        <v>6</v>
      </c>
      <c r="K9" s="7">
        <f t="shared" si="2"/>
        <v>0.66666666666666663</v>
      </c>
      <c r="M9" s="63" t="s">
        <v>592</v>
      </c>
      <c r="N9" s="64"/>
      <c r="O9" s="64"/>
      <c r="P9" s="64"/>
      <c r="Q9" s="64"/>
      <c r="R9" s="65"/>
    </row>
    <row r="10" spans="1:18">
      <c r="A10" s="3"/>
      <c r="B10" s="23" t="s">
        <v>102</v>
      </c>
      <c r="C10" s="11" t="s">
        <v>312</v>
      </c>
      <c r="D10" s="5">
        <v>4</v>
      </c>
      <c r="E10" s="5">
        <v>0</v>
      </c>
      <c r="F10" s="5">
        <v>2</v>
      </c>
      <c r="G10" s="4">
        <v>13</v>
      </c>
      <c r="H10" s="5">
        <v>11</v>
      </c>
      <c r="I10" s="1">
        <f t="shared" si="0"/>
        <v>2</v>
      </c>
      <c r="J10" s="5">
        <f t="shared" si="1"/>
        <v>6</v>
      </c>
      <c r="K10" s="7">
        <f t="shared" si="2"/>
        <v>0.66666666666666663</v>
      </c>
      <c r="M10" s="40" t="s">
        <v>590</v>
      </c>
      <c r="N10" s="30"/>
      <c r="O10" s="31">
        <f>SUM(D3:D300)</f>
        <v>193</v>
      </c>
      <c r="P10" s="40" t="s">
        <v>3</v>
      </c>
      <c r="Q10" s="41"/>
      <c r="R10" s="35">
        <f>SUM(G3:G300)</f>
        <v>801</v>
      </c>
    </row>
    <row r="11" spans="1:18">
      <c r="A11" s="3"/>
      <c r="B11" s="23" t="s">
        <v>101</v>
      </c>
      <c r="C11" s="11" t="s">
        <v>317</v>
      </c>
      <c r="D11" s="5">
        <v>4</v>
      </c>
      <c r="E11" s="5">
        <v>1</v>
      </c>
      <c r="F11" s="5">
        <v>2</v>
      </c>
      <c r="G11" s="4">
        <v>15</v>
      </c>
      <c r="H11" s="5">
        <v>11</v>
      </c>
      <c r="I11" s="1">
        <f t="shared" si="0"/>
        <v>4</v>
      </c>
      <c r="J11" s="5">
        <f t="shared" si="1"/>
        <v>7</v>
      </c>
      <c r="K11" s="7">
        <f t="shared" si="2"/>
        <v>0.5714285714285714</v>
      </c>
      <c r="M11" s="40" t="s">
        <v>594</v>
      </c>
      <c r="N11" s="30"/>
      <c r="O11" s="33">
        <f>SUM(E3:E300)</f>
        <v>57</v>
      </c>
      <c r="P11" s="40" t="s">
        <v>4</v>
      </c>
      <c r="Q11" s="41"/>
      <c r="R11" s="34">
        <f>SUM(H3:H300)</f>
        <v>935</v>
      </c>
    </row>
    <row r="12" spans="1:18">
      <c r="B12" s="23" t="s">
        <v>6</v>
      </c>
      <c r="C12" s="11" t="s">
        <v>309</v>
      </c>
      <c r="D12" s="5">
        <v>4</v>
      </c>
      <c r="E12" s="5">
        <v>0</v>
      </c>
      <c r="F12" s="5">
        <v>3</v>
      </c>
      <c r="G12" s="4">
        <v>13</v>
      </c>
      <c r="H12" s="5">
        <v>11</v>
      </c>
      <c r="I12" s="1">
        <f t="shared" si="0"/>
        <v>2</v>
      </c>
      <c r="J12" s="5">
        <f t="shared" si="1"/>
        <v>7</v>
      </c>
      <c r="K12" s="7">
        <f t="shared" si="2"/>
        <v>0.5714285714285714</v>
      </c>
      <c r="M12" s="42" t="s">
        <v>589</v>
      </c>
      <c r="N12" s="43"/>
      <c r="O12" s="44">
        <f>SUM(F3:F300)</f>
        <v>249</v>
      </c>
      <c r="P12" s="42" t="s">
        <v>96</v>
      </c>
      <c r="Q12" s="45"/>
      <c r="R12" s="44">
        <f>R10-R11</f>
        <v>-134</v>
      </c>
    </row>
    <row r="13" spans="1:18">
      <c r="B13" s="23" t="s">
        <v>7</v>
      </c>
      <c r="C13" s="11" t="s">
        <v>175</v>
      </c>
      <c r="D13" s="5">
        <v>4</v>
      </c>
      <c r="E13" s="5">
        <v>2</v>
      </c>
      <c r="F13" s="5">
        <v>3</v>
      </c>
      <c r="G13" s="4">
        <v>10</v>
      </c>
      <c r="H13" s="5">
        <v>12</v>
      </c>
      <c r="I13" s="14">
        <f t="shared" si="0"/>
        <v>-2</v>
      </c>
      <c r="J13" s="12">
        <f t="shared" si="1"/>
        <v>9</v>
      </c>
      <c r="K13" s="15">
        <f t="shared" si="2"/>
        <v>0.44444444444444442</v>
      </c>
      <c r="M13" s="47" t="s">
        <v>591</v>
      </c>
      <c r="N13" s="48"/>
      <c r="O13" s="39">
        <f>O10+O11+O12</f>
        <v>499</v>
      </c>
      <c r="P13" s="49" t="s">
        <v>591</v>
      </c>
      <c r="Q13" s="48"/>
      <c r="R13" s="39">
        <f>R10+R11</f>
        <v>1736</v>
      </c>
    </row>
    <row r="14" spans="1:18">
      <c r="B14" s="23" t="s">
        <v>8</v>
      </c>
      <c r="C14" s="11" t="s">
        <v>156</v>
      </c>
      <c r="D14" s="5">
        <v>3</v>
      </c>
      <c r="E14" s="5">
        <v>0</v>
      </c>
      <c r="F14" s="5">
        <v>0</v>
      </c>
      <c r="G14" s="4">
        <v>8</v>
      </c>
      <c r="H14" s="5">
        <v>4</v>
      </c>
      <c r="I14" s="1">
        <f t="shared" si="0"/>
        <v>4</v>
      </c>
      <c r="J14" s="5">
        <f t="shared" si="1"/>
        <v>3</v>
      </c>
      <c r="K14" s="7">
        <f t="shared" si="2"/>
        <v>1</v>
      </c>
    </row>
    <row r="15" spans="1:18">
      <c r="B15" s="23" t="s">
        <v>9</v>
      </c>
      <c r="C15" s="11" t="s">
        <v>150</v>
      </c>
      <c r="D15" s="5">
        <v>3</v>
      </c>
      <c r="E15" s="5">
        <v>0</v>
      </c>
      <c r="F15" s="5">
        <v>0</v>
      </c>
      <c r="G15" s="4">
        <v>5</v>
      </c>
      <c r="H15" s="5">
        <v>1</v>
      </c>
      <c r="I15" s="1">
        <f t="shared" si="0"/>
        <v>4</v>
      </c>
      <c r="J15" s="5">
        <f t="shared" si="1"/>
        <v>3</v>
      </c>
      <c r="K15" s="7">
        <f t="shared" si="2"/>
        <v>1</v>
      </c>
    </row>
    <row r="16" spans="1:18">
      <c r="B16" s="23" t="s">
        <v>10</v>
      </c>
      <c r="C16" s="11" t="s">
        <v>143</v>
      </c>
      <c r="D16" s="5">
        <v>3</v>
      </c>
      <c r="E16" s="5">
        <v>0</v>
      </c>
      <c r="F16" s="5">
        <v>1</v>
      </c>
      <c r="G16" s="4">
        <v>6</v>
      </c>
      <c r="H16" s="5">
        <v>2</v>
      </c>
      <c r="I16" s="1">
        <f t="shared" si="0"/>
        <v>4</v>
      </c>
      <c r="J16" s="5">
        <f t="shared" si="1"/>
        <v>4</v>
      </c>
      <c r="K16" s="7">
        <f t="shared" si="2"/>
        <v>0.75</v>
      </c>
    </row>
    <row r="17" spans="2:11">
      <c r="B17" s="23" t="s">
        <v>11</v>
      </c>
      <c r="C17" s="11" t="s">
        <v>204</v>
      </c>
      <c r="D17" s="5">
        <v>3</v>
      </c>
      <c r="E17" s="5">
        <v>0</v>
      </c>
      <c r="F17" s="5">
        <v>1</v>
      </c>
      <c r="G17" s="4">
        <v>10</v>
      </c>
      <c r="H17" s="5">
        <v>7</v>
      </c>
      <c r="I17" s="14">
        <f t="shared" si="0"/>
        <v>3</v>
      </c>
      <c r="J17" s="12">
        <f t="shared" si="1"/>
        <v>4</v>
      </c>
      <c r="K17" s="15">
        <f t="shared" si="2"/>
        <v>0.75</v>
      </c>
    </row>
    <row r="18" spans="2:11">
      <c r="B18" s="23" t="s">
        <v>12</v>
      </c>
      <c r="C18" s="11" t="s">
        <v>170</v>
      </c>
      <c r="D18" s="5">
        <v>3</v>
      </c>
      <c r="E18" s="5">
        <v>0</v>
      </c>
      <c r="F18" s="5">
        <v>2</v>
      </c>
      <c r="G18" s="4">
        <v>8</v>
      </c>
      <c r="H18" s="5">
        <v>7</v>
      </c>
      <c r="I18" s="1">
        <f t="shared" si="0"/>
        <v>1</v>
      </c>
      <c r="J18" s="5">
        <f t="shared" si="1"/>
        <v>5</v>
      </c>
      <c r="K18" s="7">
        <f t="shared" si="2"/>
        <v>0.6</v>
      </c>
    </row>
    <row r="19" spans="2:11">
      <c r="B19" s="23" t="s">
        <v>13</v>
      </c>
      <c r="C19" s="11" t="s">
        <v>320</v>
      </c>
      <c r="D19" s="5">
        <v>3</v>
      </c>
      <c r="E19" s="5">
        <v>0</v>
      </c>
      <c r="F19" s="5">
        <v>2</v>
      </c>
      <c r="G19" s="4">
        <v>6</v>
      </c>
      <c r="H19" s="5">
        <v>7</v>
      </c>
      <c r="I19" s="1">
        <f t="shared" si="0"/>
        <v>-1</v>
      </c>
      <c r="J19" s="5">
        <f t="shared" si="1"/>
        <v>5</v>
      </c>
      <c r="K19" s="7">
        <f t="shared" si="2"/>
        <v>0.6</v>
      </c>
    </row>
    <row r="20" spans="2:11">
      <c r="B20" s="23" t="s">
        <v>14</v>
      </c>
      <c r="C20" s="11" t="s">
        <v>124</v>
      </c>
      <c r="D20" s="5">
        <v>3</v>
      </c>
      <c r="E20" s="5">
        <v>1</v>
      </c>
      <c r="F20" s="5">
        <v>2</v>
      </c>
      <c r="G20" s="4">
        <v>15</v>
      </c>
      <c r="H20" s="5">
        <v>8</v>
      </c>
      <c r="I20" s="1">
        <f t="shared" si="0"/>
        <v>7</v>
      </c>
      <c r="J20" s="5">
        <f t="shared" si="1"/>
        <v>6</v>
      </c>
      <c r="K20" s="7">
        <f t="shared" si="2"/>
        <v>0.5</v>
      </c>
    </row>
    <row r="21" spans="2:11">
      <c r="B21" s="23" t="s">
        <v>15</v>
      </c>
      <c r="C21" s="11" t="s">
        <v>199</v>
      </c>
      <c r="D21" s="5">
        <v>3</v>
      </c>
      <c r="E21" s="5">
        <v>0</v>
      </c>
      <c r="F21" s="5">
        <v>3</v>
      </c>
      <c r="G21" s="4">
        <v>8</v>
      </c>
      <c r="H21" s="5">
        <v>12</v>
      </c>
      <c r="I21" s="14">
        <f t="shared" si="0"/>
        <v>-4</v>
      </c>
      <c r="J21" s="12">
        <f t="shared" si="1"/>
        <v>6</v>
      </c>
      <c r="K21" s="15">
        <f t="shared" si="2"/>
        <v>0.5</v>
      </c>
    </row>
    <row r="22" spans="2:11">
      <c r="B22" s="23" t="s">
        <v>16</v>
      </c>
      <c r="C22" s="11" t="s">
        <v>128</v>
      </c>
      <c r="D22" s="5">
        <v>3</v>
      </c>
      <c r="E22" s="5">
        <v>3</v>
      </c>
      <c r="F22" s="5">
        <v>2</v>
      </c>
      <c r="G22" s="4">
        <v>12</v>
      </c>
      <c r="H22" s="5">
        <v>9</v>
      </c>
      <c r="I22" s="14">
        <f t="shared" si="0"/>
        <v>3</v>
      </c>
      <c r="J22" s="12">
        <f t="shared" si="1"/>
        <v>8</v>
      </c>
      <c r="K22" s="15">
        <f t="shared" si="2"/>
        <v>0.375</v>
      </c>
    </row>
    <row r="23" spans="2:11">
      <c r="B23" s="23" t="s">
        <v>17</v>
      </c>
      <c r="C23" s="11" t="s">
        <v>145</v>
      </c>
      <c r="D23" s="5">
        <v>3</v>
      </c>
      <c r="E23" s="5">
        <v>2</v>
      </c>
      <c r="F23" s="5">
        <v>4</v>
      </c>
      <c r="G23" s="4">
        <v>13</v>
      </c>
      <c r="H23" s="5">
        <v>13</v>
      </c>
      <c r="I23" s="1">
        <f t="shared" si="0"/>
        <v>0</v>
      </c>
      <c r="J23" s="5">
        <f t="shared" si="1"/>
        <v>9</v>
      </c>
      <c r="K23" s="7">
        <f t="shared" si="2"/>
        <v>0.33333333333333331</v>
      </c>
    </row>
    <row r="24" spans="2:11">
      <c r="B24" s="23" t="s">
        <v>18</v>
      </c>
      <c r="C24" s="11" t="s">
        <v>117</v>
      </c>
      <c r="D24" s="5">
        <v>3</v>
      </c>
      <c r="E24" s="5">
        <v>1</v>
      </c>
      <c r="F24" s="5">
        <v>5</v>
      </c>
      <c r="G24" s="4">
        <v>13</v>
      </c>
      <c r="H24" s="5">
        <v>12</v>
      </c>
      <c r="I24" s="1">
        <f t="shared" si="0"/>
        <v>1</v>
      </c>
      <c r="J24" s="5">
        <f t="shared" si="1"/>
        <v>9</v>
      </c>
      <c r="K24" s="7">
        <f t="shared" si="2"/>
        <v>0.33333333333333331</v>
      </c>
    </row>
    <row r="25" spans="2:11">
      <c r="B25" s="23" t="s">
        <v>19</v>
      </c>
      <c r="C25" s="11" t="s">
        <v>116</v>
      </c>
      <c r="D25" s="5">
        <v>2</v>
      </c>
      <c r="E25" s="5">
        <v>0</v>
      </c>
      <c r="F25" s="5">
        <v>0</v>
      </c>
      <c r="G25" s="4">
        <v>4</v>
      </c>
      <c r="H25" s="5">
        <v>2</v>
      </c>
      <c r="I25" s="1">
        <f t="shared" si="0"/>
        <v>2</v>
      </c>
      <c r="J25" s="5">
        <f t="shared" si="1"/>
        <v>2</v>
      </c>
      <c r="K25" s="7">
        <f t="shared" si="2"/>
        <v>1</v>
      </c>
    </row>
    <row r="26" spans="2:11">
      <c r="B26" s="23" t="s">
        <v>20</v>
      </c>
      <c r="C26" s="11" t="s">
        <v>127</v>
      </c>
      <c r="D26" s="5">
        <v>2</v>
      </c>
      <c r="E26" s="5">
        <v>0</v>
      </c>
      <c r="F26" s="5">
        <v>0</v>
      </c>
      <c r="G26" s="4">
        <v>2</v>
      </c>
      <c r="H26" s="5">
        <v>0</v>
      </c>
      <c r="I26" s="1">
        <f t="shared" si="0"/>
        <v>2</v>
      </c>
      <c r="J26" s="5">
        <f t="shared" si="1"/>
        <v>2</v>
      </c>
      <c r="K26" s="7">
        <f t="shared" si="2"/>
        <v>1</v>
      </c>
    </row>
    <row r="27" spans="2:11">
      <c r="B27" s="23" t="s">
        <v>21</v>
      </c>
      <c r="C27" s="11" t="s">
        <v>334</v>
      </c>
      <c r="D27" s="5">
        <v>2</v>
      </c>
      <c r="E27" s="5">
        <v>0</v>
      </c>
      <c r="F27" s="5">
        <v>1</v>
      </c>
      <c r="G27" s="4">
        <v>9</v>
      </c>
      <c r="H27" s="5">
        <v>6</v>
      </c>
      <c r="I27" s="14">
        <f t="shared" si="0"/>
        <v>3</v>
      </c>
      <c r="J27" s="12">
        <f t="shared" si="1"/>
        <v>3</v>
      </c>
      <c r="K27" s="15">
        <f t="shared" si="2"/>
        <v>0.66666666666666663</v>
      </c>
    </row>
    <row r="28" spans="2:11">
      <c r="B28" s="23" t="s">
        <v>22</v>
      </c>
      <c r="C28" s="11" t="s">
        <v>181</v>
      </c>
      <c r="D28" s="5">
        <v>2</v>
      </c>
      <c r="E28" s="5">
        <v>0</v>
      </c>
      <c r="F28" s="5">
        <v>1</v>
      </c>
      <c r="G28" s="4">
        <v>7</v>
      </c>
      <c r="H28" s="5">
        <v>4</v>
      </c>
      <c r="I28" s="1">
        <f t="shared" si="0"/>
        <v>3</v>
      </c>
      <c r="J28" s="5">
        <f t="shared" si="1"/>
        <v>3</v>
      </c>
      <c r="K28" s="7">
        <f t="shared" si="2"/>
        <v>0.66666666666666663</v>
      </c>
    </row>
    <row r="29" spans="2:11">
      <c r="B29" s="23" t="s">
        <v>23</v>
      </c>
      <c r="C29" s="11" t="s">
        <v>167</v>
      </c>
      <c r="D29" s="5">
        <v>2</v>
      </c>
      <c r="E29" s="5">
        <v>0</v>
      </c>
      <c r="F29" s="5">
        <v>1</v>
      </c>
      <c r="G29" s="4">
        <v>6</v>
      </c>
      <c r="H29" s="5">
        <v>4</v>
      </c>
      <c r="I29" s="14">
        <f t="shared" si="0"/>
        <v>2</v>
      </c>
      <c r="J29" s="12">
        <f t="shared" si="1"/>
        <v>3</v>
      </c>
      <c r="K29" s="15">
        <f t="shared" si="2"/>
        <v>0.66666666666666663</v>
      </c>
    </row>
    <row r="30" spans="2:11">
      <c r="B30" s="23" t="s">
        <v>24</v>
      </c>
      <c r="C30" s="11" t="s">
        <v>177</v>
      </c>
      <c r="D30" s="5">
        <v>2</v>
      </c>
      <c r="E30" s="5">
        <v>0</v>
      </c>
      <c r="F30" s="5">
        <v>1</v>
      </c>
      <c r="G30" s="4">
        <v>8</v>
      </c>
      <c r="H30" s="5">
        <v>7</v>
      </c>
      <c r="I30" s="1">
        <f t="shared" si="0"/>
        <v>1</v>
      </c>
      <c r="J30" s="5">
        <f t="shared" si="1"/>
        <v>3</v>
      </c>
      <c r="K30" s="7">
        <f t="shared" si="2"/>
        <v>0.66666666666666663</v>
      </c>
    </row>
    <row r="31" spans="2:11">
      <c r="B31" s="23" t="s">
        <v>25</v>
      </c>
      <c r="C31" s="11" t="s">
        <v>205</v>
      </c>
      <c r="D31" s="5">
        <v>2</v>
      </c>
      <c r="E31" s="5">
        <v>0</v>
      </c>
      <c r="F31" s="5">
        <v>1</v>
      </c>
      <c r="G31" s="4">
        <v>6</v>
      </c>
      <c r="H31" s="5">
        <v>5</v>
      </c>
      <c r="I31" s="1">
        <f t="shared" si="0"/>
        <v>1</v>
      </c>
      <c r="J31" s="5">
        <f t="shared" si="1"/>
        <v>3</v>
      </c>
      <c r="K31" s="7">
        <f t="shared" si="2"/>
        <v>0.66666666666666663</v>
      </c>
    </row>
    <row r="32" spans="2:11">
      <c r="B32" s="23" t="s">
        <v>26</v>
      </c>
      <c r="C32" s="11" t="s">
        <v>198</v>
      </c>
      <c r="D32" s="5">
        <v>2</v>
      </c>
      <c r="E32" s="5">
        <v>1</v>
      </c>
      <c r="F32" s="5">
        <v>1</v>
      </c>
      <c r="G32" s="4">
        <v>7</v>
      </c>
      <c r="H32" s="5">
        <v>4</v>
      </c>
      <c r="I32" s="14">
        <f t="shared" si="0"/>
        <v>3</v>
      </c>
      <c r="J32" s="12">
        <f t="shared" si="1"/>
        <v>4</v>
      </c>
      <c r="K32" s="15">
        <f t="shared" si="2"/>
        <v>0.5</v>
      </c>
    </row>
    <row r="33" spans="1:11">
      <c r="B33" s="23" t="s">
        <v>27</v>
      </c>
      <c r="C33" s="11" t="s">
        <v>336</v>
      </c>
      <c r="D33" s="5">
        <v>2</v>
      </c>
      <c r="E33" s="5">
        <v>1</v>
      </c>
      <c r="F33" s="5">
        <v>1</v>
      </c>
      <c r="G33" s="4">
        <v>11</v>
      </c>
      <c r="H33" s="5">
        <v>9</v>
      </c>
      <c r="I33" s="1">
        <f t="shared" si="0"/>
        <v>2</v>
      </c>
      <c r="J33" s="5">
        <f t="shared" si="1"/>
        <v>4</v>
      </c>
      <c r="K33" s="7">
        <f t="shared" si="2"/>
        <v>0.5</v>
      </c>
    </row>
    <row r="34" spans="1:11">
      <c r="B34" s="23" t="s">
        <v>28</v>
      </c>
      <c r="C34" s="11" t="s">
        <v>172</v>
      </c>
      <c r="D34" s="5">
        <v>2</v>
      </c>
      <c r="E34" s="5">
        <v>1</v>
      </c>
      <c r="F34" s="5">
        <v>1</v>
      </c>
      <c r="G34" s="4">
        <v>7</v>
      </c>
      <c r="H34" s="5">
        <v>7</v>
      </c>
      <c r="I34" s="1">
        <f t="shared" si="0"/>
        <v>0</v>
      </c>
      <c r="J34" s="5">
        <f t="shared" si="1"/>
        <v>4</v>
      </c>
      <c r="K34" s="7">
        <f t="shared" si="2"/>
        <v>0.5</v>
      </c>
    </row>
    <row r="35" spans="1:11">
      <c r="B35" s="23" t="s">
        <v>29</v>
      </c>
      <c r="C35" s="11" t="s">
        <v>194</v>
      </c>
      <c r="D35" s="5">
        <v>2</v>
      </c>
      <c r="E35" s="5">
        <v>1</v>
      </c>
      <c r="F35" s="5">
        <v>2</v>
      </c>
      <c r="G35" s="4">
        <v>6</v>
      </c>
      <c r="H35" s="5">
        <v>5</v>
      </c>
      <c r="I35" s="14">
        <f t="shared" si="0"/>
        <v>1</v>
      </c>
      <c r="J35" s="12">
        <f t="shared" si="1"/>
        <v>5</v>
      </c>
      <c r="K35" s="15">
        <f t="shared" si="2"/>
        <v>0.4</v>
      </c>
    </row>
    <row r="36" spans="1:11">
      <c r="B36" s="23" t="s">
        <v>30</v>
      </c>
      <c r="C36" s="11" t="s">
        <v>122</v>
      </c>
      <c r="D36" s="5">
        <v>2</v>
      </c>
      <c r="E36" s="5">
        <v>1</v>
      </c>
      <c r="F36" s="5">
        <v>2</v>
      </c>
      <c r="G36" s="4">
        <v>8</v>
      </c>
      <c r="H36" s="5">
        <v>8</v>
      </c>
      <c r="I36" s="1">
        <f t="shared" si="0"/>
        <v>0</v>
      </c>
      <c r="J36" s="5">
        <f t="shared" si="1"/>
        <v>5</v>
      </c>
      <c r="K36" s="7">
        <f t="shared" si="2"/>
        <v>0.4</v>
      </c>
    </row>
    <row r="37" spans="1:11">
      <c r="B37" s="23" t="s">
        <v>31</v>
      </c>
      <c r="C37" s="11" t="s">
        <v>139</v>
      </c>
      <c r="D37" s="5">
        <v>2</v>
      </c>
      <c r="E37" s="5">
        <v>1</v>
      </c>
      <c r="F37" s="5">
        <v>2</v>
      </c>
      <c r="G37" s="4">
        <v>5</v>
      </c>
      <c r="H37" s="5">
        <v>6</v>
      </c>
      <c r="I37" s="1">
        <f t="shared" si="0"/>
        <v>-1</v>
      </c>
      <c r="J37" s="5">
        <f t="shared" si="1"/>
        <v>5</v>
      </c>
      <c r="K37" s="7">
        <f t="shared" si="2"/>
        <v>0.4</v>
      </c>
    </row>
    <row r="38" spans="1:11">
      <c r="B38" s="23" t="s">
        <v>32</v>
      </c>
      <c r="C38" s="11" t="s">
        <v>119</v>
      </c>
      <c r="D38" s="5">
        <v>2</v>
      </c>
      <c r="E38" s="5">
        <v>0</v>
      </c>
      <c r="F38" s="5">
        <v>3</v>
      </c>
      <c r="G38" s="4">
        <v>9</v>
      </c>
      <c r="H38" s="5">
        <v>8</v>
      </c>
      <c r="I38" s="1">
        <f t="shared" si="0"/>
        <v>1</v>
      </c>
      <c r="J38" s="5">
        <f t="shared" si="1"/>
        <v>5</v>
      </c>
      <c r="K38" s="6">
        <f t="shared" si="2"/>
        <v>0.4</v>
      </c>
    </row>
    <row r="39" spans="1:11">
      <c r="B39" s="23" t="s">
        <v>33</v>
      </c>
      <c r="C39" s="11" t="s">
        <v>140</v>
      </c>
      <c r="D39" s="5">
        <v>2</v>
      </c>
      <c r="E39" s="5">
        <v>1</v>
      </c>
      <c r="F39" s="5">
        <v>3</v>
      </c>
      <c r="G39" s="4">
        <v>13</v>
      </c>
      <c r="H39" s="5">
        <v>12</v>
      </c>
      <c r="I39" s="1">
        <f t="shared" si="0"/>
        <v>1</v>
      </c>
      <c r="J39" s="5">
        <f t="shared" si="1"/>
        <v>6</v>
      </c>
      <c r="K39" s="7">
        <f t="shared" si="2"/>
        <v>0.33333333333333331</v>
      </c>
    </row>
    <row r="40" spans="1:11">
      <c r="B40" s="23" t="s">
        <v>34</v>
      </c>
      <c r="C40" s="11" t="s">
        <v>123</v>
      </c>
      <c r="D40" s="5">
        <v>2</v>
      </c>
      <c r="E40" s="5">
        <v>1</v>
      </c>
      <c r="F40" s="5">
        <v>3</v>
      </c>
      <c r="G40" s="4">
        <v>10</v>
      </c>
      <c r="H40" s="5">
        <v>12</v>
      </c>
      <c r="I40" s="1">
        <f t="shared" si="0"/>
        <v>-2</v>
      </c>
      <c r="J40" s="5">
        <f t="shared" si="1"/>
        <v>6</v>
      </c>
      <c r="K40" s="7">
        <f t="shared" si="2"/>
        <v>0.33333333333333331</v>
      </c>
    </row>
    <row r="41" spans="1:11">
      <c r="B41" s="23" t="s">
        <v>35</v>
      </c>
      <c r="C41" s="11" t="s">
        <v>118</v>
      </c>
      <c r="D41" s="5">
        <v>2</v>
      </c>
      <c r="E41" s="5">
        <v>1</v>
      </c>
      <c r="F41" s="5">
        <v>3</v>
      </c>
      <c r="G41" s="4">
        <v>8</v>
      </c>
      <c r="H41" s="5">
        <v>10</v>
      </c>
      <c r="I41" s="1">
        <f t="shared" si="0"/>
        <v>-2</v>
      </c>
      <c r="J41" s="5">
        <f t="shared" si="1"/>
        <v>6</v>
      </c>
      <c r="K41" s="7">
        <f t="shared" si="2"/>
        <v>0.33333333333333331</v>
      </c>
    </row>
    <row r="42" spans="1:11">
      <c r="B42" s="23" t="s">
        <v>36</v>
      </c>
      <c r="C42" s="11" t="s">
        <v>126</v>
      </c>
      <c r="D42" s="5">
        <v>2</v>
      </c>
      <c r="E42" s="5">
        <v>0</v>
      </c>
      <c r="F42" s="5">
        <v>4</v>
      </c>
      <c r="G42" s="4">
        <v>7</v>
      </c>
      <c r="H42" s="5">
        <v>18</v>
      </c>
      <c r="I42" s="1">
        <f t="shared" si="0"/>
        <v>-11</v>
      </c>
      <c r="J42" s="5">
        <f t="shared" si="1"/>
        <v>6</v>
      </c>
      <c r="K42" s="7">
        <f t="shared" si="2"/>
        <v>0.33333333333333331</v>
      </c>
    </row>
    <row r="43" spans="1:11">
      <c r="B43" s="23" t="s">
        <v>37</v>
      </c>
      <c r="C43" s="11" t="s">
        <v>174</v>
      </c>
      <c r="D43" s="5">
        <v>2</v>
      </c>
      <c r="E43" s="5">
        <v>2</v>
      </c>
      <c r="F43" s="5">
        <v>3</v>
      </c>
      <c r="G43" s="4">
        <v>10</v>
      </c>
      <c r="H43" s="5">
        <v>13</v>
      </c>
      <c r="I43" s="14">
        <f t="shared" si="0"/>
        <v>-3</v>
      </c>
      <c r="J43" s="12">
        <f t="shared" si="1"/>
        <v>7</v>
      </c>
      <c r="K43" s="15">
        <f t="shared" si="2"/>
        <v>0.2857142857142857</v>
      </c>
    </row>
    <row r="44" spans="1:11">
      <c r="B44" s="23" t="s">
        <v>38</v>
      </c>
      <c r="C44" s="11" t="s">
        <v>223</v>
      </c>
      <c r="D44" s="5">
        <v>2</v>
      </c>
      <c r="E44" s="5">
        <v>2</v>
      </c>
      <c r="F44" s="5">
        <v>3</v>
      </c>
      <c r="G44" s="4">
        <v>9</v>
      </c>
      <c r="H44" s="5">
        <v>12</v>
      </c>
      <c r="I44" s="14">
        <f t="shared" si="0"/>
        <v>-3</v>
      </c>
      <c r="J44" s="12">
        <f t="shared" si="1"/>
        <v>7</v>
      </c>
      <c r="K44" s="15">
        <f t="shared" si="2"/>
        <v>0.2857142857142857</v>
      </c>
    </row>
    <row r="45" spans="1:11">
      <c r="B45" s="23" t="s">
        <v>39</v>
      </c>
      <c r="C45" s="11" t="s">
        <v>113</v>
      </c>
      <c r="D45" s="5">
        <v>2</v>
      </c>
      <c r="E45" s="5">
        <v>1</v>
      </c>
      <c r="F45" s="5">
        <v>4</v>
      </c>
      <c r="G45" s="4">
        <v>14</v>
      </c>
      <c r="H45" s="5">
        <v>15</v>
      </c>
      <c r="I45" s="1">
        <f t="shared" si="0"/>
        <v>-1</v>
      </c>
      <c r="J45" s="5">
        <f t="shared" si="1"/>
        <v>7</v>
      </c>
      <c r="K45" s="7">
        <f t="shared" si="2"/>
        <v>0.2857142857142857</v>
      </c>
    </row>
    <row r="46" spans="1:11">
      <c r="A46" s="2"/>
      <c r="B46" s="23" t="s">
        <v>40</v>
      </c>
      <c r="C46" s="11" t="s">
        <v>173</v>
      </c>
      <c r="D46" s="5">
        <v>2</v>
      </c>
      <c r="E46" s="5">
        <v>1</v>
      </c>
      <c r="F46" s="5">
        <v>4</v>
      </c>
      <c r="G46" s="4">
        <v>8</v>
      </c>
      <c r="H46" s="5">
        <v>14</v>
      </c>
      <c r="I46" s="14">
        <f t="shared" si="0"/>
        <v>-6</v>
      </c>
      <c r="J46" s="12">
        <f t="shared" si="1"/>
        <v>7</v>
      </c>
      <c r="K46" s="15">
        <f t="shared" si="2"/>
        <v>0.2857142857142857</v>
      </c>
    </row>
    <row r="47" spans="1:11">
      <c r="A47" s="2"/>
      <c r="B47" s="23" t="s">
        <v>41</v>
      </c>
      <c r="C47" s="11" t="s">
        <v>582</v>
      </c>
      <c r="D47" s="5">
        <v>1</v>
      </c>
      <c r="E47" s="5">
        <v>0</v>
      </c>
      <c r="F47" s="5">
        <v>0</v>
      </c>
      <c r="G47" s="4">
        <v>4</v>
      </c>
      <c r="H47" s="5">
        <v>0</v>
      </c>
      <c r="I47" s="14">
        <f t="shared" si="0"/>
        <v>4</v>
      </c>
      <c r="J47" s="12">
        <f t="shared" si="1"/>
        <v>1</v>
      </c>
      <c r="K47" s="15">
        <f t="shared" si="2"/>
        <v>1</v>
      </c>
    </row>
    <row r="48" spans="1:11">
      <c r="A48" s="2"/>
      <c r="B48" s="23" t="s">
        <v>42</v>
      </c>
      <c r="C48" s="11" t="s">
        <v>136</v>
      </c>
      <c r="D48" s="5">
        <v>1</v>
      </c>
      <c r="E48" s="5">
        <v>0</v>
      </c>
      <c r="F48" s="5">
        <v>0</v>
      </c>
      <c r="G48" s="4">
        <v>6</v>
      </c>
      <c r="H48" s="5">
        <v>3</v>
      </c>
      <c r="I48" s="1">
        <f t="shared" si="0"/>
        <v>3</v>
      </c>
      <c r="J48" s="5">
        <f t="shared" si="1"/>
        <v>1</v>
      </c>
      <c r="K48" s="7">
        <f t="shared" si="2"/>
        <v>1</v>
      </c>
    </row>
    <row r="49" spans="1:11">
      <c r="A49" s="2"/>
      <c r="B49" s="23" t="s">
        <v>43</v>
      </c>
      <c r="C49" s="11" t="s">
        <v>362</v>
      </c>
      <c r="D49" s="5">
        <v>1</v>
      </c>
      <c r="E49" s="5">
        <v>0</v>
      </c>
      <c r="F49" s="5">
        <v>0</v>
      </c>
      <c r="G49" s="4">
        <v>4</v>
      </c>
      <c r="H49" s="5">
        <v>1</v>
      </c>
      <c r="I49" s="14">
        <f t="shared" si="0"/>
        <v>3</v>
      </c>
      <c r="J49" s="12">
        <f t="shared" si="1"/>
        <v>1</v>
      </c>
      <c r="K49" s="15">
        <f t="shared" si="2"/>
        <v>1</v>
      </c>
    </row>
    <row r="50" spans="1:11">
      <c r="A50" s="2"/>
      <c r="B50" s="23" t="s">
        <v>44</v>
      </c>
      <c r="C50" s="11" t="s">
        <v>343</v>
      </c>
      <c r="D50" s="5">
        <v>1</v>
      </c>
      <c r="E50" s="5">
        <v>0</v>
      </c>
      <c r="F50" s="5">
        <v>0</v>
      </c>
      <c r="G50" s="4">
        <v>4</v>
      </c>
      <c r="H50" s="5">
        <v>2</v>
      </c>
      <c r="I50" s="14">
        <f t="shared" si="0"/>
        <v>2</v>
      </c>
      <c r="J50" s="12">
        <f t="shared" si="1"/>
        <v>1</v>
      </c>
      <c r="K50" s="15">
        <f t="shared" si="2"/>
        <v>1</v>
      </c>
    </row>
    <row r="51" spans="1:11">
      <c r="A51" s="2"/>
      <c r="B51" s="23" t="s">
        <v>45</v>
      </c>
      <c r="C51" s="11" t="s">
        <v>222</v>
      </c>
      <c r="D51" s="5">
        <v>1</v>
      </c>
      <c r="E51" s="5">
        <v>0</v>
      </c>
      <c r="F51" s="5">
        <v>0</v>
      </c>
      <c r="G51" s="4">
        <v>3</v>
      </c>
      <c r="H51" s="5">
        <v>1</v>
      </c>
      <c r="I51" s="1">
        <f t="shared" si="0"/>
        <v>2</v>
      </c>
      <c r="J51" s="5">
        <f t="shared" si="1"/>
        <v>1</v>
      </c>
      <c r="K51" s="7">
        <f t="shared" si="2"/>
        <v>1</v>
      </c>
    </row>
    <row r="52" spans="1:11">
      <c r="A52" s="2"/>
      <c r="B52" s="23" t="s">
        <v>46</v>
      </c>
      <c r="C52" s="11" t="s">
        <v>318</v>
      </c>
      <c r="D52" s="5">
        <v>1</v>
      </c>
      <c r="E52" s="5">
        <v>0</v>
      </c>
      <c r="F52" s="5">
        <v>0</v>
      </c>
      <c r="G52" s="4">
        <v>3</v>
      </c>
      <c r="H52" s="5">
        <v>1</v>
      </c>
      <c r="I52" s="14">
        <f t="shared" si="0"/>
        <v>2</v>
      </c>
      <c r="J52" s="12">
        <f t="shared" si="1"/>
        <v>1</v>
      </c>
      <c r="K52" s="15">
        <f t="shared" si="2"/>
        <v>1</v>
      </c>
    </row>
    <row r="53" spans="1:11">
      <c r="B53" s="23" t="s">
        <v>49</v>
      </c>
      <c r="C53" s="11" t="s">
        <v>323</v>
      </c>
      <c r="D53" s="5">
        <v>1</v>
      </c>
      <c r="E53" s="5">
        <v>0</v>
      </c>
      <c r="F53" s="5">
        <v>0</v>
      </c>
      <c r="G53" s="4">
        <v>3</v>
      </c>
      <c r="H53" s="5">
        <v>1</v>
      </c>
      <c r="I53" s="14">
        <f t="shared" si="0"/>
        <v>2</v>
      </c>
      <c r="J53" s="12">
        <f t="shared" si="1"/>
        <v>1</v>
      </c>
      <c r="K53" s="15">
        <f t="shared" si="2"/>
        <v>1</v>
      </c>
    </row>
    <row r="54" spans="1:11">
      <c r="B54" s="23" t="s">
        <v>50</v>
      </c>
      <c r="C54" s="11" t="s">
        <v>339</v>
      </c>
      <c r="D54" s="5">
        <v>1</v>
      </c>
      <c r="E54" s="5">
        <v>0</v>
      </c>
      <c r="F54" s="5">
        <v>0</v>
      </c>
      <c r="G54" s="4">
        <v>2</v>
      </c>
      <c r="H54" s="5">
        <v>0</v>
      </c>
      <c r="I54" s="14">
        <f t="shared" si="0"/>
        <v>2</v>
      </c>
      <c r="J54" s="12">
        <f t="shared" si="1"/>
        <v>1</v>
      </c>
      <c r="K54" s="15">
        <f t="shared" si="2"/>
        <v>1</v>
      </c>
    </row>
    <row r="55" spans="1:11">
      <c r="B55" s="23" t="s">
        <v>51</v>
      </c>
      <c r="C55" s="11" t="s">
        <v>233</v>
      </c>
      <c r="D55" s="5">
        <v>1</v>
      </c>
      <c r="E55" s="5">
        <v>0</v>
      </c>
      <c r="F55" s="5">
        <v>0</v>
      </c>
      <c r="G55" s="4">
        <v>2</v>
      </c>
      <c r="H55" s="5">
        <v>0</v>
      </c>
      <c r="I55" s="14">
        <f t="shared" si="0"/>
        <v>2</v>
      </c>
      <c r="J55" s="12">
        <f t="shared" si="1"/>
        <v>1</v>
      </c>
      <c r="K55" s="15">
        <f t="shared" si="2"/>
        <v>1</v>
      </c>
    </row>
    <row r="56" spans="1:11">
      <c r="B56" s="23" t="s">
        <v>52</v>
      </c>
      <c r="C56" s="11" t="s">
        <v>188</v>
      </c>
      <c r="D56" s="5">
        <v>1</v>
      </c>
      <c r="E56" s="5">
        <v>0</v>
      </c>
      <c r="F56" s="5">
        <v>0</v>
      </c>
      <c r="G56" s="4">
        <v>3</v>
      </c>
      <c r="H56" s="5">
        <v>2</v>
      </c>
      <c r="I56" s="1">
        <f t="shared" si="0"/>
        <v>1</v>
      </c>
      <c r="J56" s="5">
        <f t="shared" si="1"/>
        <v>1</v>
      </c>
      <c r="K56" s="7">
        <f t="shared" si="2"/>
        <v>1</v>
      </c>
    </row>
    <row r="57" spans="1:11">
      <c r="B57" s="23" t="s">
        <v>53</v>
      </c>
      <c r="C57" s="11" t="s">
        <v>229</v>
      </c>
      <c r="D57" s="5">
        <v>1</v>
      </c>
      <c r="E57" s="5">
        <v>0</v>
      </c>
      <c r="F57" s="5">
        <v>0</v>
      </c>
      <c r="G57" s="4">
        <v>3</v>
      </c>
      <c r="H57" s="5">
        <v>2</v>
      </c>
      <c r="I57" s="14">
        <f t="shared" si="0"/>
        <v>1</v>
      </c>
      <c r="J57" s="12">
        <f t="shared" si="1"/>
        <v>1</v>
      </c>
      <c r="K57" s="15">
        <f t="shared" si="2"/>
        <v>1</v>
      </c>
    </row>
    <row r="58" spans="1:11">
      <c r="B58" s="23" t="s">
        <v>54</v>
      </c>
      <c r="C58" s="11" t="s">
        <v>350</v>
      </c>
      <c r="D58" s="5">
        <v>1</v>
      </c>
      <c r="E58" s="5">
        <v>0</v>
      </c>
      <c r="F58" s="5">
        <v>0</v>
      </c>
      <c r="G58" s="4">
        <v>2</v>
      </c>
      <c r="H58" s="5">
        <v>1</v>
      </c>
      <c r="I58" s="14">
        <f t="shared" si="0"/>
        <v>1</v>
      </c>
      <c r="J58" s="12">
        <f t="shared" si="1"/>
        <v>1</v>
      </c>
      <c r="K58" s="15">
        <f t="shared" si="2"/>
        <v>1</v>
      </c>
    </row>
    <row r="59" spans="1:11">
      <c r="B59" s="23" t="s">
        <v>55</v>
      </c>
      <c r="C59" s="11" t="s">
        <v>154</v>
      </c>
      <c r="D59" s="5">
        <v>1</v>
      </c>
      <c r="E59" s="5">
        <v>0</v>
      </c>
      <c r="F59" s="5">
        <v>0</v>
      </c>
      <c r="G59" s="4">
        <v>2</v>
      </c>
      <c r="H59" s="5">
        <v>1</v>
      </c>
      <c r="I59" s="1">
        <f t="shared" si="0"/>
        <v>1</v>
      </c>
      <c r="J59" s="5">
        <f t="shared" si="1"/>
        <v>1</v>
      </c>
      <c r="K59" s="7">
        <f t="shared" si="2"/>
        <v>1</v>
      </c>
    </row>
    <row r="60" spans="1:11">
      <c r="B60" s="23" t="s">
        <v>56</v>
      </c>
      <c r="C60" s="11" t="s">
        <v>344</v>
      </c>
      <c r="D60" s="5">
        <v>1</v>
      </c>
      <c r="E60" s="5">
        <v>0</v>
      </c>
      <c r="F60" s="5">
        <v>0</v>
      </c>
      <c r="G60" s="4">
        <v>2</v>
      </c>
      <c r="H60" s="5">
        <v>1</v>
      </c>
      <c r="I60" s="1">
        <f t="shared" si="0"/>
        <v>1</v>
      </c>
      <c r="J60" s="5">
        <f t="shared" si="1"/>
        <v>1</v>
      </c>
      <c r="K60" s="7">
        <f t="shared" si="2"/>
        <v>1</v>
      </c>
    </row>
    <row r="61" spans="1:11">
      <c r="B61" s="23" t="s">
        <v>57</v>
      </c>
      <c r="C61" s="11" t="s">
        <v>138</v>
      </c>
      <c r="D61" s="5">
        <v>1</v>
      </c>
      <c r="E61" s="5">
        <v>0</v>
      </c>
      <c r="F61" s="5">
        <v>0</v>
      </c>
      <c r="G61" s="4">
        <v>2</v>
      </c>
      <c r="H61" s="5">
        <v>1</v>
      </c>
      <c r="I61" s="1">
        <f t="shared" si="0"/>
        <v>1</v>
      </c>
      <c r="J61" s="5">
        <f t="shared" si="1"/>
        <v>1</v>
      </c>
      <c r="K61" s="7">
        <f t="shared" si="2"/>
        <v>1</v>
      </c>
    </row>
    <row r="62" spans="1:11">
      <c r="B62" s="23" t="s">
        <v>58</v>
      </c>
      <c r="C62" s="11" t="s">
        <v>570</v>
      </c>
      <c r="D62" s="5">
        <v>1</v>
      </c>
      <c r="E62" s="5">
        <v>0</v>
      </c>
      <c r="F62" s="5">
        <v>0</v>
      </c>
      <c r="G62" s="4">
        <v>2</v>
      </c>
      <c r="H62" s="5">
        <v>1</v>
      </c>
      <c r="I62" s="14">
        <f t="shared" si="0"/>
        <v>1</v>
      </c>
      <c r="J62" s="12">
        <f t="shared" si="1"/>
        <v>1</v>
      </c>
      <c r="K62" s="15">
        <f t="shared" si="2"/>
        <v>1</v>
      </c>
    </row>
    <row r="63" spans="1:11">
      <c r="B63" s="23" t="s">
        <v>59</v>
      </c>
      <c r="C63" s="11" t="s">
        <v>155</v>
      </c>
      <c r="D63" s="5">
        <v>1</v>
      </c>
      <c r="E63" s="5">
        <v>0</v>
      </c>
      <c r="F63" s="5">
        <v>0</v>
      </c>
      <c r="G63" s="4">
        <v>2</v>
      </c>
      <c r="H63" s="5">
        <v>1</v>
      </c>
      <c r="I63" s="1">
        <f t="shared" si="0"/>
        <v>1</v>
      </c>
      <c r="J63" s="5">
        <f t="shared" si="1"/>
        <v>1</v>
      </c>
      <c r="K63" s="7">
        <f t="shared" si="2"/>
        <v>1</v>
      </c>
    </row>
    <row r="64" spans="1:11">
      <c r="B64" s="23" t="s">
        <v>60</v>
      </c>
      <c r="C64" s="11" t="s">
        <v>631</v>
      </c>
      <c r="D64" s="5">
        <v>1</v>
      </c>
      <c r="E64" s="5">
        <v>0</v>
      </c>
      <c r="F64" s="5">
        <v>0</v>
      </c>
      <c r="G64" s="4">
        <v>2</v>
      </c>
      <c r="H64" s="5">
        <v>1</v>
      </c>
      <c r="I64" s="1">
        <f t="shared" si="0"/>
        <v>1</v>
      </c>
      <c r="J64" s="5">
        <f t="shared" si="1"/>
        <v>1</v>
      </c>
      <c r="K64" s="7">
        <f t="shared" si="2"/>
        <v>1</v>
      </c>
    </row>
    <row r="65" spans="2:11">
      <c r="B65" s="23" t="s">
        <v>61</v>
      </c>
      <c r="C65" s="11" t="s">
        <v>358</v>
      </c>
      <c r="D65" s="5">
        <v>1</v>
      </c>
      <c r="E65" s="5">
        <v>0</v>
      </c>
      <c r="F65" s="5">
        <v>0</v>
      </c>
      <c r="G65" s="4">
        <v>2</v>
      </c>
      <c r="H65" s="5">
        <v>1</v>
      </c>
      <c r="I65" s="14">
        <f t="shared" si="0"/>
        <v>1</v>
      </c>
      <c r="J65" s="12">
        <f t="shared" si="1"/>
        <v>1</v>
      </c>
      <c r="K65" s="15">
        <f t="shared" si="2"/>
        <v>1</v>
      </c>
    </row>
    <row r="66" spans="2:11">
      <c r="B66" s="23" t="s">
        <v>62</v>
      </c>
      <c r="C66" s="11" t="s">
        <v>327</v>
      </c>
      <c r="D66" s="5">
        <v>1</v>
      </c>
      <c r="E66" s="5">
        <v>0</v>
      </c>
      <c r="F66" s="5">
        <v>0</v>
      </c>
      <c r="G66" s="4">
        <v>2</v>
      </c>
      <c r="H66" s="5">
        <v>1</v>
      </c>
      <c r="I66" s="14">
        <f t="shared" si="0"/>
        <v>1</v>
      </c>
      <c r="J66" s="12">
        <f t="shared" si="1"/>
        <v>1</v>
      </c>
      <c r="K66" s="15">
        <f t="shared" si="2"/>
        <v>1</v>
      </c>
    </row>
    <row r="67" spans="2:11">
      <c r="B67" s="23" t="s">
        <v>63</v>
      </c>
      <c r="C67" s="11" t="s">
        <v>630</v>
      </c>
      <c r="D67" s="5">
        <v>1</v>
      </c>
      <c r="E67" s="5">
        <v>0</v>
      </c>
      <c r="F67" s="5">
        <v>0</v>
      </c>
      <c r="G67" s="4">
        <v>2</v>
      </c>
      <c r="H67" s="5">
        <v>1</v>
      </c>
      <c r="I67" s="14">
        <f t="shared" ref="I67:I130" si="3">G67-H67</f>
        <v>1</v>
      </c>
      <c r="J67" s="12">
        <f t="shared" ref="J67:J130" si="4">D67+E67+F67</f>
        <v>1</v>
      </c>
      <c r="K67" s="15">
        <f t="shared" ref="K67:K130" si="5">D67/J67</f>
        <v>1</v>
      </c>
    </row>
    <row r="68" spans="2:11">
      <c r="B68" s="23" t="s">
        <v>64</v>
      </c>
      <c r="C68" s="11" t="s">
        <v>130</v>
      </c>
      <c r="D68" s="5">
        <v>1</v>
      </c>
      <c r="E68" s="5">
        <v>0</v>
      </c>
      <c r="F68" s="5">
        <v>0</v>
      </c>
      <c r="G68" s="4">
        <v>2</v>
      </c>
      <c r="H68" s="5">
        <v>1</v>
      </c>
      <c r="I68" s="1">
        <f t="shared" si="3"/>
        <v>1</v>
      </c>
      <c r="J68" s="5">
        <f t="shared" si="4"/>
        <v>1</v>
      </c>
      <c r="K68" s="7">
        <f t="shared" si="5"/>
        <v>1</v>
      </c>
    </row>
    <row r="69" spans="2:11">
      <c r="B69" s="23" t="s">
        <v>65</v>
      </c>
      <c r="C69" s="11" t="s">
        <v>346</v>
      </c>
      <c r="D69" s="5">
        <v>1</v>
      </c>
      <c r="E69" s="5">
        <v>0</v>
      </c>
      <c r="F69" s="5">
        <v>0</v>
      </c>
      <c r="G69" s="4">
        <v>1</v>
      </c>
      <c r="H69" s="5">
        <v>0</v>
      </c>
      <c r="I69" s="14">
        <f t="shared" si="3"/>
        <v>1</v>
      </c>
      <c r="J69" s="12">
        <f t="shared" si="4"/>
        <v>1</v>
      </c>
      <c r="K69" s="15">
        <f t="shared" si="5"/>
        <v>1</v>
      </c>
    </row>
    <row r="70" spans="2:11">
      <c r="B70" s="23" t="s">
        <v>66</v>
      </c>
      <c r="C70" s="11" t="s">
        <v>348</v>
      </c>
      <c r="D70" s="5">
        <v>1</v>
      </c>
      <c r="E70" s="5">
        <v>0</v>
      </c>
      <c r="F70" s="5">
        <v>0</v>
      </c>
      <c r="G70" s="4">
        <v>1</v>
      </c>
      <c r="H70" s="5">
        <v>0</v>
      </c>
      <c r="I70" s="14">
        <f t="shared" si="3"/>
        <v>1</v>
      </c>
      <c r="J70" s="12">
        <f t="shared" si="4"/>
        <v>1</v>
      </c>
      <c r="K70" s="15">
        <f t="shared" si="5"/>
        <v>1</v>
      </c>
    </row>
    <row r="71" spans="2:11">
      <c r="B71" s="23" t="s">
        <v>67</v>
      </c>
      <c r="C71" s="11" t="s">
        <v>217</v>
      </c>
      <c r="D71" s="5">
        <v>1</v>
      </c>
      <c r="E71" s="5">
        <v>0</v>
      </c>
      <c r="F71" s="5">
        <v>0</v>
      </c>
      <c r="G71" s="4">
        <v>1</v>
      </c>
      <c r="H71" s="5">
        <v>0</v>
      </c>
      <c r="I71" s="14">
        <f t="shared" si="3"/>
        <v>1</v>
      </c>
      <c r="J71" s="12">
        <f t="shared" si="4"/>
        <v>1</v>
      </c>
      <c r="K71" s="15">
        <f t="shared" si="5"/>
        <v>1</v>
      </c>
    </row>
    <row r="72" spans="2:11">
      <c r="B72" s="23" t="s">
        <v>68</v>
      </c>
      <c r="C72" s="11" t="s">
        <v>191</v>
      </c>
      <c r="D72" s="5">
        <v>1</v>
      </c>
      <c r="E72" s="5">
        <v>1</v>
      </c>
      <c r="F72" s="5">
        <v>0</v>
      </c>
      <c r="G72" s="4">
        <v>6</v>
      </c>
      <c r="H72" s="5">
        <v>3</v>
      </c>
      <c r="I72" s="1">
        <f t="shared" si="3"/>
        <v>3</v>
      </c>
      <c r="J72" s="5">
        <f t="shared" si="4"/>
        <v>2</v>
      </c>
      <c r="K72" s="7">
        <f t="shared" si="5"/>
        <v>0.5</v>
      </c>
    </row>
    <row r="73" spans="2:11">
      <c r="B73" s="23" t="s">
        <v>69</v>
      </c>
      <c r="C73" s="11" t="s">
        <v>129</v>
      </c>
      <c r="D73" s="5">
        <v>1</v>
      </c>
      <c r="E73" s="5">
        <v>1</v>
      </c>
      <c r="F73" s="5">
        <v>0</v>
      </c>
      <c r="G73" s="4">
        <v>4</v>
      </c>
      <c r="H73" s="5">
        <v>3</v>
      </c>
      <c r="I73" s="1">
        <f t="shared" si="3"/>
        <v>1</v>
      </c>
      <c r="J73" s="5">
        <f t="shared" si="4"/>
        <v>2</v>
      </c>
      <c r="K73" s="7">
        <f t="shared" si="5"/>
        <v>0.5</v>
      </c>
    </row>
    <row r="74" spans="2:11">
      <c r="B74" s="23" t="s">
        <v>70</v>
      </c>
      <c r="C74" s="11" t="s">
        <v>206</v>
      </c>
      <c r="D74" s="5">
        <v>1</v>
      </c>
      <c r="E74" s="5">
        <v>1</v>
      </c>
      <c r="F74" s="5">
        <v>0</v>
      </c>
      <c r="G74" s="4">
        <v>4</v>
      </c>
      <c r="H74" s="5">
        <v>3</v>
      </c>
      <c r="I74" s="1">
        <f t="shared" si="3"/>
        <v>1</v>
      </c>
      <c r="J74" s="5">
        <f t="shared" si="4"/>
        <v>2</v>
      </c>
      <c r="K74" s="7">
        <f t="shared" si="5"/>
        <v>0.5</v>
      </c>
    </row>
    <row r="75" spans="2:11">
      <c r="B75" s="23" t="s">
        <v>71</v>
      </c>
      <c r="C75" s="11" t="s">
        <v>201</v>
      </c>
      <c r="D75" s="5">
        <v>1</v>
      </c>
      <c r="E75" s="5">
        <v>0</v>
      </c>
      <c r="F75" s="5">
        <v>1</v>
      </c>
      <c r="G75" s="4">
        <v>6</v>
      </c>
      <c r="H75" s="5">
        <v>4</v>
      </c>
      <c r="I75" s="14">
        <f t="shared" si="3"/>
        <v>2</v>
      </c>
      <c r="J75" s="12">
        <f t="shared" si="4"/>
        <v>2</v>
      </c>
      <c r="K75" s="15">
        <f t="shared" si="5"/>
        <v>0.5</v>
      </c>
    </row>
    <row r="76" spans="2:11">
      <c r="B76" s="23" t="s">
        <v>72</v>
      </c>
      <c r="C76" s="11" t="s">
        <v>166</v>
      </c>
      <c r="D76" s="5">
        <v>1</v>
      </c>
      <c r="E76" s="5">
        <v>0</v>
      </c>
      <c r="F76" s="5">
        <v>1</v>
      </c>
      <c r="G76" s="4">
        <v>3</v>
      </c>
      <c r="H76" s="5">
        <v>1</v>
      </c>
      <c r="I76" s="14">
        <f t="shared" si="3"/>
        <v>2</v>
      </c>
      <c r="J76" s="12">
        <f t="shared" si="4"/>
        <v>2</v>
      </c>
      <c r="K76" s="15">
        <f t="shared" si="5"/>
        <v>0.5</v>
      </c>
    </row>
    <row r="77" spans="2:11">
      <c r="B77" s="23" t="s">
        <v>73</v>
      </c>
      <c r="C77" s="11" t="s">
        <v>179</v>
      </c>
      <c r="D77" s="5">
        <v>1</v>
      </c>
      <c r="E77" s="5">
        <v>0</v>
      </c>
      <c r="F77" s="5">
        <v>1</v>
      </c>
      <c r="G77" s="4">
        <v>7</v>
      </c>
      <c r="H77" s="5">
        <v>6</v>
      </c>
      <c r="I77" s="1">
        <f t="shared" si="3"/>
        <v>1</v>
      </c>
      <c r="J77" s="5">
        <f t="shared" si="4"/>
        <v>2</v>
      </c>
      <c r="K77" s="7">
        <f t="shared" si="5"/>
        <v>0.5</v>
      </c>
    </row>
    <row r="78" spans="2:11">
      <c r="B78" s="23" t="s">
        <v>74</v>
      </c>
      <c r="C78" s="11" t="s">
        <v>159</v>
      </c>
      <c r="D78" s="5">
        <v>1</v>
      </c>
      <c r="E78" s="5">
        <v>0</v>
      </c>
      <c r="F78" s="5">
        <v>1</v>
      </c>
      <c r="G78" s="4">
        <v>4</v>
      </c>
      <c r="H78" s="5">
        <v>3</v>
      </c>
      <c r="I78" s="1">
        <f t="shared" si="3"/>
        <v>1</v>
      </c>
      <c r="J78" s="5">
        <f t="shared" si="4"/>
        <v>2</v>
      </c>
      <c r="K78" s="7">
        <f t="shared" si="5"/>
        <v>0.5</v>
      </c>
    </row>
    <row r="79" spans="2:11">
      <c r="B79" s="23" t="s">
        <v>75</v>
      </c>
      <c r="C79" s="11" t="s">
        <v>197</v>
      </c>
      <c r="D79" s="5">
        <v>1</v>
      </c>
      <c r="E79" s="5">
        <v>0</v>
      </c>
      <c r="F79" s="5">
        <v>1</v>
      </c>
      <c r="G79" s="4">
        <v>5</v>
      </c>
      <c r="H79" s="5">
        <v>5</v>
      </c>
      <c r="I79" s="14">
        <f t="shared" si="3"/>
        <v>0</v>
      </c>
      <c r="J79" s="12">
        <f t="shared" si="4"/>
        <v>2</v>
      </c>
      <c r="K79" s="15">
        <f t="shared" si="5"/>
        <v>0.5</v>
      </c>
    </row>
    <row r="80" spans="2:11">
      <c r="B80" s="23" t="s">
        <v>76</v>
      </c>
      <c r="C80" s="11" t="s">
        <v>157</v>
      </c>
      <c r="D80" s="5">
        <v>1</v>
      </c>
      <c r="E80" s="5">
        <v>0</v>
      </c>
      <c r="F80" s="5">
        <v>1</v>
      </c>
      <c r="G80" s="4">
        <v>3</v>
      </c>
      <c r="H80" s="5">
        <v>3</v>
      </c>
      <c r="I80" s="1">
        <f t="shared" si="3"/>
        <v>0</v>
      </c>
      <c r="J80" s="5">
        <f t="shared" si="4"/>
        <v>2</v>
      </c>
      <c r="K80" s="7">
        <f t="shared" si="5"/>
        <v>0.5</v>
      </c>
    </row>
    <row r="81" spans="2:11">
      <c r="B81" s="23" t="s">
        <v>77</v>
      </c>
      <c r="C81" s="11" t="s">
        <v>131</v>
      </c>
      <c r="D81" s="5">
        <v>1</v>
      </c>
      <c r="E81" s="5">
        <v>0</v>
      </c>
      <c r="F81" s="5">
        <v>1</v>
      </c>
      <c r="G81" s="4">
        <v>3</v>
      </c>
      <c r="H81" s="5">
        <v>3</v>
      </c>
      <c r="I81" s="1">
        <f t="shared" si="3"/>
        <v>0</v>
      </c>
      <c r="J81" s="5">
        <f t="shared" si="4"/>
        <v>2</v>
      </c>
      <c r="K81" s="7">
        <f t="shared" si="5"/>
        <v>0.5</v>
      </c>
    </row>
    <row r="82" spans="2:11">
      <c r="B82" s="23" t="s">
        <v>78</v>
      </c>
      <c r="C82" s="11" t="s">
        <v>142</v>
      </c>
      <c r="D82" s="5">
        <v>1</v>
      </c>
      <c r="E82" s="5">
        <v>0</v>
      </c>
      <c r="F82" s="5">
        <v>1</v>
      </c>
      <c r="G82" s="4">
        <v>2</v>
      </c>
      <c r="H82" s="5">
        <v>2</v>
      </c>
      <c r="I82" s="1">
        <f t="shared" si="3"/>
        <v>0</v>
      </c>
      <c r="J82" s="5">
        <f t="shared" si="4"/>
        <v>2</v>
      </c>
      <c r="K82" s="7">
        <f t="shared" si="5"/>
        <v>0.5</v>
      </c>
    </row>
    <row r="83" spans="2:11">
      <c r="B83" s="23" t="s">
        <v>79</v>
      </c>
      <c r="C83" s="11" t="s">
        <v>571</v>
      </c>
      <c r="D83" s="5">
        <v>1</v>
      </c>
      <c r="E83" s="5">
        <v>0</v>
      </c>
      <c r="F83" s="5">
        <v>1</v>
      </c>
      <c r="G83" s="4">
        <v>2</v>
      </c>
      <c r="H83" s="5">
        <v>2</v>
      </c>
      <c r="I83" s="14">
        <f t="shared" si="3"/>
        <v>0</v>
      </c>
      <c r="J83" s="12">
        <f t="shared" si="4"/>
        <v>2</v>
      </c>
      <c r="K83" s="15">
        <f t="shared" si="5"/>
        <v>0.5</v>
      </c>
    </row>
    <row r="84" spans="2:11">
      <c r="B84" s="23" t="s">
        <v>80</v>
      </c>
      <c r="C84" s="11" t="s">
        <v>227</v>
      </c>
      <c r="D84" s="5">
        <v>1</v>
      </c>
      <c r="E84" s="5">
        <v>0</v>
      </c>
      <c r="F84" s="5">
        <v>1</v>
      </c>
      <c r="G84" s="4">
        <v>2</v>
      </c>
      <c r="H84" s="5">
        <v>2</v>
      </c>
      <c r="I84" s="1">
        <f t="shared" si="3"/>
        <v>0</v>
      </c>
      <c r="J84" s="5">
        <f t="shared" si="4"/>
        <v>2</v>
      </c>
      <c r="K84" s="7">
        <f t="shared" si="5"/>
        <v>0.5</v>
      </c>
    </row>
    <row r="85" spans="2:11">
      <c r="B85" s="23" t="s">
        <v>81</v>
      </c>
      <c r="C85" s="11" t="s">
        <v>203</v>
      </c>
      <c r="D85" s="5">
        <v>1</v>
      </c>
      <c r="E85" s="5">
        <v>0</v>
      </c>
      <c r="F85" s="5">
        <v>1</v>
      </c>
      <c r="G85" s="4">
        <v>1</v>
      </c>
      <c r="H85" s="5">
        <v>1</v>
      </c>
      <c r="I85" s="1">
        <f t="shared" si="3"/>
        <v>0</v>
      </c>
      <c r="J85" s="5">
        <f t="shared" si="4"/>
        <v>2</v>
      </c>
      <c r="K85" s="7">
        <f t="shared" si="5"/>
        <v>0.5</v>
      </c>
    </row>
    <row r="86" spans="2:11">
      <c r="B86" s="23" t="s">
        <v>82</v>
      </c>
      <c r="C86" s="11" t="s">
        <v>121</v>
      </c>
      <c r="D86" s="5">
        <v>1</v>
      </c>
      <c r="E86" s="5">
        <v>0</v>
      </c>
      <c r="F86" s="5">
        <v>1</v>
      </c>
      <c r="G86" s="4">
        <v>1</v>
      </c>
      <c r="H86" s="5">
        <v>2</v>
      </c>
      <c r="I86" s="1">
        <f t="shared" si="3"/>
        <v>-1</v>
      </c>
      <c r="J86" s="5">
        <f t="shared" si="4"/>
        <v>2</v>
      </c>
      <c r="K86" s="7">
        <f t="shared" si="5"/>
        <v>0.5</v>
      </c>
    </row>
    <row r="87" spans="2:11">
      <c r="B87" s="23" t="s">
        <v>83</v>
      </c>
      <c r="C87" s="11" t="s">
        <v>185</v>
      </c>
      <c r="D87" s="5">
        <v>1</v>
      </c>
      <c r="E87" s="5">
        <v>0</v>
      </c>
      <c r="F87" s="5">
        <v>1</v>
      </c>
      <c r="G87" s="4">
        <v>3</v>
      </c>
      <c r="H87" s="5">
        <v>5</v>
      </c>
      <c r="I87" s="14">
        <f t="shared" si="3"/>
        <v>-2</v>
      </c>
      <c r="J87" s="12">
        <f t="shared" si="4"/>
        <v>2</v>
      </c>
      <c r="K87" s="15">
        <f t="shared" si="5"/>
        <v>0.5</v>
      </c>
    </row>
    <row r="88" spans="2:11">
      <c r="B88" s="23" t="s">
        <v>84</v>
      </c>
      <c r="C88" s="11" t="s">
        <v>359</v>
      </c>
      <c r="D88" s="5">
        <v>1</v>
      </c>
      <c r="E88" s="5">
        <v>0</v>
      </c>
      <c r="F88" s="5">
        <v>1</v>
      </c>
      <c r="G88" s="4">
        <v>2</v>
      </c>
      <c r="H88" s="5">
        <v>5</v>
      </c>
      <c r="I88" s="14">
        <f t="shared" si="3"/>
        <v>-3</v>
      </c>
      <c r="J88" s="12">
        <f t="shared" si="4"/>
        <v>2</v>
      </c>
      <c r="K88" s="15">
        <f t="shared" si="5"/>
        <v>0.5</v>
      </c>
    </row>
    <row r="89" spans="2:11">
      <c r="B89" s="23" t="s">
        <v>85</v>
      </c>
      <c r="C89" s="11" t="s">
        <v>192</v>
      </c>
      <c r="D89" s="5">
        <v>1</v>
      </c>
      <c r="E89" s="5">
        <v>1</v>
      </c>
      <c r="F89" s="5">
        <v>1</v>
      </c>
      <c r="G89" s="4">
        <v>9</v>
      </c>
      <c r="H89" s="5">
        <v>7</v>
      </c>
      <c r="I89" s="1">
        <f t="shared" si="3"/>
        <v>2</v>
      </c>
      <c r="J89" s="5">
        <f t="shared" si="4"/>
        <v>3</v>
      </c>
      <c r="K89" s="7">
        <f t="shared" si="5"/>
        <v>0.33333333333333331</v>
      </c>
    </row>
    <row r="90" spans="2:11">
      <c r="B90" s="23" t="s">
        <v>86</v>
      </c>
      <c r="C90" s="11" t="s">
        <v>322</v>
      </c>
      <c r="D90" s="5">
        <v>1</v>
      </c>
      <c r="E90" s="5">
        <v>1</v>
      </c>
      <c r="F90" s="5">
        <v>1</v>
      </c>
      <c r="G90" s="4">
        <v>5</v>
      </c>
      <c r="H90" s="5">
        <v>5</v>
      </c>
      <c r="I90" s="14">
        <f t="shared" si="3"/>
        <v>0</v>
      </c>
      <c r="J90" s="12">
        <f t="shared" si="4"/>
        <v>3</v>
      </c>
      <c r="K90" s="15">
        <f t="shared" si="5"/>
        <v>0.33333333333333331</v>
      </c>
    </row>
    <row r="91" spans="2:11">
      <c r="B91" s="23" t="s">
        <v>87</v>
      </c>
      <c r="C91" s="11" t="s">
        <v>221</v>
      </c>
      <c r="D91" s="5">
        <v>1</v>
      </c>
      <c r="E91" s="5">
        <v>1</v>
      </c>
      <c r="F91" s="5">
        <v>1</v>
      </c>
      <c r="G91" s="4">
        <v>5</v>
      </c>
      <c r="H91" s="5">
        <v>7</v>
      </c>
      <c r="I91" s="14">
        <f t="shared" si="3"/>
        <v>-2</v>
      </c>
      <c r="J91" s="12">
        <f t="shared" si="4"/>
        <v>3</v>
      </c>
      <c r="K91" s="15">
        <f t="shared" si="5"/>
        <v>0.33333333333333331</v>
      </c>
    </row>
    <row r="92" spans="2:11">
      <c r="B92" s="23" t="s">
        <v>88</v>
      </c>
      <c r="C92" s="11" t="s">
        <v>144</v>
      </c>
      <c r="D92" s="5">
        <v>1</v>
      </c>
      <c r="E92" s="5">
        <v>0</v>
      </c>
      <c r="F92" s="5">
        <v>2</v>
      </c>
      <c r="G92" s="4">
        <v>6</v>
      </c>
      <c r="H92" s="5">
        <v>7</v>
      </c>
      <c r="I92" s="14">
        <f t="shared" si="3"/>
        <v>-1</v>
      </c>
      <c r="J92" s="12">
        <f t="shared" si="4"/>
        <v>3</v>
      </c>
      <c r="K92" s="15">
        <f t="shared" si="5"/>
        <v>0.33333333333333331</v>
      </c>
    </row>
    <row r="93" spans="2:11">
      <c r="B93" s="23" t="s">
        <v>89</v>
      </c>
      <c r="C93" s="11" t="s">
        <v>176</v>
      </c>
      <c r="D93" s="5">
        <v>1</v>
      </c>
      <c r="E93" s="5">
        <v>0</v>
      </c>
      <c r="F93" s="5">
        <v>2</v>
      </c>
      <c r="G93" s="4">
        <v>7</v>
      </c>
      <c r="H93" s="5">
        <v>9</v>
      </c>
      <c r="I93" s="14">
        <f t="shared" si="3"/>
        <v>-2</v>
      </c>
      <c r="J93" s="12">
        <f t="shared" si="4"/>
        <v>3</v>
      </c>
      <c r="K93" s="15">
        <f t="shared" si="5"/>
        <v>0.33333333333333331</v>
      </c>
    </row>
    <row r="94" spans="2:11">
      <c r="B94" s="23" t="s">
        <v>90</v>
      </c>
      <c r="C94" s="11" t="s">
        <v>232</v>
      </c>
      <c r="D94" s="5">
        <v>1</v>
      </c>
      <c r="E94" s="5">
        <v>0</v>
      </c>
      <c r="F94" s="5">
        <v>2</v>
      </c>
      <c r="G94" s="4">
        <v>6</v>
      </c>
      <c r="H94" s="5">
        <v>8</v>
      </c>
      <c r="I94" s="1">
        <f t="shared" si="3"/>
        <v>-2</v>
      </c>
      <c r="J94" s="5">
        <f t="shared" si="4"/>
        <v>3</v>
      </c>
      <c r="K94" s="7">
        <f t="shared" si="5"/>
        <v>0.33333333333333331</v>
      </c>
    </row>
    <row r="95" spans="2:11">
      <c r="B95" s="23" t="s">
        <v>91</v>
      </c>
      <c r="C95" s="11" t="s">
        <v>120</v>
      </c>
      <c r="D95" s="5">
        <v>1</v>
      </c>
      <c r="E95" s="5">
        <v>0</v>
      </c>
      <c r="F95" s="5">
        <v>2</v>
      </c>
      <c r="G95" s="4">
        <v>4</v>
      </c>
      <c r="H95" s="5">
        <v>6</v>
      </c>
      <c r="I95" s="1">
        <f t="shared" si="3"/>
        <v>-2</v>
      </c>
      <c r="J95" s="5">
        <f t="shared" si="4"/>
        <v>3</v>
      </c>
      <c r="K95" s="7">
        <f t="shared" si="5"/>
        <v>0.33333333333333331</v>
      </c>
    </row>
    <row r="96" spans="2:11">
      <c r="B96" s="23" t="s">
        <v>92</v>
      </c>
      <c r="C96" s="11" t="s">
        <v>321</v>
      </c>
      <c r="D96" s="5">
        <v>1</v>
      </c>
      <c r="E96" s="5">
        <v>0</v>
      </c>
      <c r="F96" s="5">
        <v>2</v>
      </c>
      <c r="G96" s="4">
        <v>5</v>
      </c>
      <c r="H96" s="5">
        <v>8</v>
      </c>
      <c r="I96" s="1">
        <f t="shared" si="3"/>
        <v>-3</v>
      </c>
      <c r="J96" s="5">
        <f t="shared" si="4"/>
        <v>3</v>
      </c>
      <c r="K96" s="7">
        <f t="shared" si="5"/>
        <v>0.33333333333333331</v>
      </c>
    </row>
    <row r="97" spans="2:11">
      <c r="B97" s="23" t="s">
        <v>93</v>
      </c>
      <c r="C97" s="11" t="s">
        <v>141</v>
      </c>
      <c r="D97" s="5">
        <v>1</v>
      </c>
      <c r="E97" s="5">
        <v>0</v>
      </c>
      <c r="F97" s="5">
        <v>2</v>
      </c>
      <c r="G97" s="4">
        <v>3</v>
      </c>
      <c r="H97" s="5">
        <v>6</v>
      </c>
      <c r="I97" s="1">
        <f t="shared" si="3"/>
        <v>-3</v>
      </c>
      <c r="J97" s="5">
        <f t="shared" si="4"/>
        <v>3</v>
      </c>
      <c r="K97" s="7">
        <f t="shared" si="5"/>
        <v>0.33333333333333331</v>
      </c>
    </row>
    <row r="98" spans="2:11">
      <c r="B98" s="23" t="s">
        <v>94</v>
      </c>
      <c r="C98" s="11" t="s">
        <v>193</v>
      </c>
      <c r="D98" s="5">
        <v>1</v>
      </c>
      <c r="E98" s="5">
        <v>0</v>
      </c>
      <c r="F98" s="5">
        <v>2</v>
      </c>
      <c r="G98" s="4">
        <v>3</v>
      </c>
      <c r="H98" s="5">
        <v>9</v>
      </c>
      <c r="I98" s="14">
        <f t="shared" si="3"/>
        <v>-6</v>
      </c>
      <c r="J98" s="12">
        <f t="shared" si="4"/>
        <v>3</v>
      </c>
      <c r="K98" s="15">
        <f t="shared" si="5"/>
        <v>0.33333333333333331</v>
      </c>
    </row>
    <row r="99" spans="2:11">
      <c r="B99" s="23" t="s">
        <v>95</v>
      </c>
      <c r="C99" s="11" t="s">
        <v>338</v>
      </c>
      <c r="D99" s="5">
        <v>1</v>
      </c>
      <c r="E99" s="5">
        <v>0</v>
      </c>
      <c r="F99" s="5">
        <v>2</v>
      </c>
      <c r="G99" s="4">
        <v>2</v>
      </c>
      <c r="H99" s="5">
        <v>8</v>
      </c>
      <c r="I99" s="14">
        <f t="shared" si="3"/>
        <v>-6</v>
      </c>
      <c r="J99" s="12">
        <f t="shared" si="4"/>
        <v>3</v>
      </c>
      <c r="K99" s="15">
        <f t="shared" si="5"/>
        <v>0.33333333333333331</v>
      </c>
    </row>
    <row r="100" spans="2:11">
      <c r="B100" s="23" t="s">
        <v>98</v>
      </c>
      <c r="C100" s="11" t="s">
        <v>335</v>
      </c>
      <c r="D100" s="5">
        <v>1</v>
      </c>
      <c r="E100" s="5">
        <v>0</v>
      </c>
      <c r="F100" s="5">
        <v>2</v>
      </c>
      <c r="G100" s="4">
        <v>4</v>
      </c>
      <c r="H100" s="5">
        <v>12</v>
      </c>
      <c r="I100" s="14">
        <f t="shared" si="3"/>
        <v>-8</v>
      </c>
      <c r="J100" s="12">
        <f t="shared" si="4"/>
        <v>3</v>
      </c>
      <c r="K100" s="15">
        <f t="shared" si="5"/>
        <v>0.33333333333333331</v>
      </c>
    </row>
    <row r="101" spans="2:11">
      <c r="B101" s="23" t="s">
        <v>99</v>
      </c>
      <c r="C101" s="11" t="s">
        <v>313</v>
      </c>
      <c r="D101" s="5">
        <v>1</v>
      </c>
      <c r="E101" s="5">
        <v>1</v>
      </c>
      <c r="F101" s="5">
        <v>2</v>
      </c>
      <c r="G101" s="4">
        <v>10</v>
      </c>
      <c r="H101" s="5">
        <v>10</v>
      </c>
      <c r="I101" s="14">
        <f t="shared" si="3"/>
        <v>0</v>
      </c>
      <c r="J101" s="12">
        <f t="shared" si="4"/>
        <v>4</v>
      </c>
      <c r="K101" s="15">
        <f t="shared" si="5"/>
        <v>0.25</v>
      </c>
    </row>
    <row r="102" spans="2:11">
      <c r="B102" s="23" t="s">
        <v>100</v>
      </c>
      <c r="C102" s="11" t="s">
        <v>315</v>
      </c>
      <c r="D102" s="5">
        <v>1</v>
      </c>
      <c r="E102" s="5">
        <v>1</v>
      </c>
      <c r="F102" s="5">
        <v>2</v>
      </c>
      <c r="G102" s="4">
        <v>5</v>
      </c>
      <c r="H102" s="5">
        <v>7</v>
      </c>
      <c r="I102" s="14">
        <f t="shared" si="3"/>
        <v>-2</v>
      </c>
      <c r="J102" s="12">
        <f t="shared" si="4"/>
        <v>4</v>
      </c>
      <c r="K102" s="15">
        <f t="shared" si="5"/>
        <v>0.25</v>
      </c>
    </row>
    <row r="103" spans="2:11">
      <c r="B103" s="23" t="s">
        <v>370</v>
      </c>
      <c r="C103" s="11" t="s">
        <v>111</v>
      </c>
      <c r="D103" s="5">
        <v>1</v>
      </c>
      <c r="E103" s="5">
        <v>1</v>
      </c>
      <c r="F103" s="5">
        <v>2</v>
      </c>
      <c r="G103" s="4">
        <v>3</v>
      </c>
      <c r="H103" s="5">
        <v>5</v>
      </c>
      <c r="I103" s="1">
        <f t="shared" si="3"/>
        <v>-2</v>
      </c>
      <c r="J103" s="5">
        <f t="shared" si="4"/>
        <v>4</v>
      </c>
      <c r="K103" s="7">
        <f t="shared" si="5"/>
        <v>0.25</v>
      </c>
    </row>
    <row r="104" spans="2:11">
      <c r="B104" s="23" t="s">
        <v>371</v>
      </c>
      <c r="C104" s="11" t="s">
        <v>200</v>
      </c>
      <c r="D104" s="5">
        <v>1</v>
      </c>
      <c r="E104" s="5">
        <v>1</v>
      </c>
      <c r="F104" s="5">
        <v>2</v>
      </c>
      <c r="G104" s="4">
        <v>3</v>
      </c>
      <c r="H104" s="5">
        <v>5</v>
      </c>
      <c r="I104" s="14">
        <f t="shared" si="3"/>
        <v>-2</v>
      </c>
      <c r="J104" s="12">
        <f t="shared" si="4"/>
        <v>4</v>
      </c>
      <c r="K104" s="15">
        <f t="shared" si="5"/>
        <v>0.25</v>
      </c>
    </row>
    <row r="105" spans="2:11">
      <c r="B105" s="23" t="s">
        <v>372</v>
      </c>
      <c r="C105" s="11" t="s">
        <v>148</v>
      </c>
      <c r="D105" s="5">
        <v>1</v>
      </c>
      <c r="E105" s="5">
        <v>1</v>
      </c>
      <c r="F105" s="5">
        <v>2</v>
      </c>
      <c r="G105" s="4">
        <v>5</v>
      </c>
      <c r="H105" s="5">
        <v>8</v>
      </c>
      <c r="I105" s="1">
        <f t="shared" si="3"/>
        <v>-3</v>
      </c>
      <c r="J105" s="5">
        <f t="shared" si="4"/>
        <v>4</v>
      </c>
      <c r="K105" s="7">
        <f t="shared" si="5"/>
        <v>0.25</v>
      </c>
    </row>
    <row r="106" spans="2:11">
      <c r="B106" s="23" t="s">
        <v>373</v>
      </c>
      <c r="C106" s="11" t="s">
        <v>219</v>
      </c>
      <c r="D106" s="5">
        <v>1</v>
      </c>
      <c r="E106" s="5">
        <v>0</v>
      </c>
      <c r="F106" s="5">
        <v>3</v>
      </c>
      <c r="G106" s="4">
        <v>6</v>
      </c>
      <c r="H106" s="5">
        <v>8</v>
      </c>
      <c r="I106" s="14">
        <f t="shared" si="3"/>
        <v>-2</v>
      </c>
      <c r="J106" s="12">
        <f t="shared" si="4"/>
        <v>4</v>
      </c>
      <c r="K106" s="15">
        <f t="shared" si="5"/>
        <v>0.25</v>
      </c>
    </row>
    <row r="107" spans="2:11">
      <c r="B107" s="23" t="s">
        <v>374</v>
      </c>
      <c r="C107" s="11" t="s">
        <v>212</v>
      </c>
      <c r="D107" s="5">
        <v>1</v>
      </c>
      <c r="E107" s="5">
        <v>0</v>
      </c>
      <c r="F107" s="5">
        <v>3</v>
      </c>
      <c r="G107" s="4">
        <v>7</v>
      </c>
      <c r="H107" s="5">
        <v>10</v>
      </c>
      <c r="I107" s="1">
        <f t="shared" si="3"/>
        <v>-3</v>
      </c>
      <c r="J107" s="5">
        <f t="shared" si="4"/>
        <v>4</v>
      </c>
      <c r="K107" s="7">
        <f t="shared" si="5"/>
        <v>0.25</v>
      </c>
    </row>
    <row r="108" spans="2:11">
      <c r="B108" s="23" t="s">
        <v>375</v>
      </c>
      <c r="C108" s="11" t="s">
        <v>187</v>
      </c>
      <c r="D108" s="5">
        <v>1</v>
      </c>
      <c r="E108" s="5">
        <v>0</v>
      </c>
      <c r="F108" s="5">
        <v>3</v>
      </c>
      <c r="G108" s="4">
        <v>7</v>
      </c>
      <c r="H108" s="5">
        <v>10</v>
      </c>
      <c r="I108" s="1">
        <f t="shared" si="3"/>
        <v>-3</v>
      </c>
      <c r="J108" s="5">
        <f t="shared" si="4"/>
        <v>4</v>
      </c>
      <c r="K108" s="7">
        <f t="shared" si="5"/>
        <v>0.25</v>
      </c>
    </row>
    <row r="109" spans="2:11">
      <c r="B109" s="23" t="s">
        <v>376</v>
      </c>
      <c r="C109" s="11" t="s">
        <v>146</v>
      </c>
      <c r="D109" s="5">
        <v>1</v>
      </c>
      <c r="E109" s="5">
        <v>0</v>
      </c>
      <c r="F109" s="5">
        <v>3</v>
      </c>
      <c r="G109" s="4">
        <v>5</v>
      </c>
      <c r="H109" s="5">
        <v>12</v>
      </c>
      <c r="I109" s="1">
        <f t="shared" si="3"/>
        <v>-7</v>
      </c>
      <c r="J109" s="5">
        <f t="shared" si="4"/>
        <v>4</v>
      </c>
      <c r="K109" s="7">
        <f t="shared" si="5"/>
        <v>0.25</v>
      </c>
    </row>
    <row r="110" spans="2:11">
      <c r="B110" s="23" t="s">
        <v>377</v>
      </c>
      <c r="C110" s="11" t="s">
        <v>196</v>
      </c>
      <c r="D110" s="5">
        <v>1</v>
      </c>
      <c r="E110" s="5">
        <v>3</v>
      </c>
      <c r="F110" s="5">
        <v>1</v>
      </c>
      <c r="G110" s="4">
        <v>8</v>
      </c>
      <c r="H110" s="5">
        <v>9</v>
      </c>
      <c r="I110" s="1">
        <f t="shared" si="3"/>
        <v>-1</v>
      </c>
      <c r="J110" s="5">
        <f t="shared" si="4"/>
        <v>5</v>
      </c>
      <c r="K110" s="7">
        <f t="shared" si="5"/>
        <v>0.2</v>
      </c>
    </row>
    <row r="111" spans="2:11">
      <c r="B111" s="23" t="s">
        <v>378</v>
      </c>
      <c r="C111" s="11" t="s">
        <v>330</v>
      </c>
      <c r="D111" s="5">
        <v>1</v>
      </c>
      <c r="E111" s="5">
        <v>2</v>
      </c>
      <c r="F111" s="5">
        <v>2</v>
      </c>
      <c r="G111" s="4">
        <v>4</v>
      </c>
      <c r="H111" s="5">
        <v>11</v>
      </c>
      <c r="I111" s="14">
        <f t="shared" si="3"/>
        <v>-7</v>
      </c>
      <c r="J111" s="12">
        <f t="shared" si="4"/>
        <v>5</v>
      </c>
      <c r="K111" s="15">
        <f t="shared" si="5"/>
        <v>0.2</v>
      </c>
    </row>
    <row r="112" spans="2:11">
      <c r="B112" s="23" t="s">
        <v>379</v>
      </c>
      <c r="C112" s="11" t="s">
        <v>125</v>
      </c>
      <c r="D112" s="5">
        <v>1</v>
      </c>
      <c r="E112" s="5">
        <v>1</v>
      </c>
      <c r="F112" s="5">
        <v>3</v>
      </c>
      <c r="G112" s="4">
        <v>12</v>
      </c>
      <c r="H112" s="5">
        <v>12</v>
      </c>
      <c r="I112" s="1">
        <f t="shared" si="3"/>
        <v>0</v>
      </c>
      <c r="J112" s="5">
        <f t="shared" si="4"/>
        <v>5</v>
      </c>
      <c r="K112" s="7">
        <f t="shared" si="5"/>
        <v>0.2</v>
      </c>
    </row>
    <row r="113" spans="2:11">
      <c r="B113" s="23" t="s">
        <v>380</v>
      </c>
      <c r="C113" s="11" t="s">
        <v>228</v>
      </c>
      <c r="D113" s="5">
        <v>1</v>
      </c>
      <c r="E113" s="5">
        <v>1</v>
      </c>
      <c r="F113" s="5">
        <v>3</v>
      </c>
      <c r="G113" s="4">
        <v>9</v>
      </c>
      <c r="H113" s="5">
        <v>11</v>
      </c>
      <c r="I113" s="1">
        <f t="shared" si="3"/>
        <v>-2</v>
      </c>
      <c r="J113" s="5">
        <f t="shared" si="4"/>
        <v>5</v>
      </c>
      <c r="K113" s="7">
        <f t="shared" si="5"/>
        <v>0.2</v>
      </c>
    </row>
    <row r="114" spans="2:11">
      <c r="B114" s="23" t="s">
        <v>381</v>
      </c>
      <c r="C114" s="11" t="s">
        <v>231</v>
      </c>
      <c r="D114" s="5">
        <v>1</v>
      </c>
      <c r="E114" s="5">
        <v>1</v>
      </c>
      <c r="F114" s="5">
        <v>3</v>
      </c>
      <c r="G114" s="4">
        <v>6</v>
      </c>
      <c r="H114" s="5">
        <v>10</v>
      </c>
      <c r="I114" s="14">
        <f t="shared" si="3"/>
        <v>-4</v>
      </c>
      <c r="J114" s="12">
        <f t="shared" si="4"/>
        <v>5</v>
      </c>
      <c r="K114" s="15">
        <f t="shared" si="5"/>
        <v>0.2</v>
      </c>
    </row>
    <row r="115" spans="2:11">
      <c r="B115" s="23" t="s">
        <v>382</v>
      </c>
      <c r="C115" s="11" t="s">
        <v>215</v>
      </c>
      <c r="D115" s="5">
        <v>0</v>
      </c>
      <c r="E115" s="5">
        <v>1</v>
      </c>
      <c r="F115" s="5">
        <v>0</v>
      </c>
      <c r="G115" s="4">
        <v>2</v>
      </c>
      <c r="H115" s="5">
        <v>2</v>
      </c>
      <c r="I115" s="14">
        <f t="shared" si="3"/>
        <v>0</v>
      </c>
      <c r="J115" s="12">
        <f t="shared" si="4"/>
        <v>1</v>
      </c>
      <c r="K115" s="15">
        <f t="shared" si="5"/>
        <v>0</v>
      </c>
    </row>
    <row r="116" spans="2:11">
      <c r="B116" s="23" t="s">
        <v>383</v>
      </c>
      <c r="C116" s="11" t="s">
        <v>584</v>
      </c>
      <c r="D116" s="5">
        <v>0</v>
      </c>
      <c r="E116" s="5">
        <v>1</v>
      </c>
      <c r="F116" s="5">
        <v>0</v>
      </c>
      <c r="G116" s="4">
        <v>2</v>
      </c>
      <c r="H116" s="5">
        <v>2</v>
      </c>
      <c r="I116" s="1">
        <f t="shared" si="3"/>
        <v>0</v>
      </c>
      <c r="J116" s="5">
        <f t="shared" si="4"/>
        <v>1</v>
      </c>
      <c r="K116" s="7">
        <f t="shared" si="5"/>
        <v>0</v>
      </c>
    </row>
    <row r="117" spans="2:11">
      <c r="B117" s="23" t="s">
        <v>384</v>
      </c>
      <c r="C117" s="11" t="s">
        <v>168</v>
      </c>
      <c r="D117" s="5">
        <v>0</v>
      </c>
      <c r="E117" s="5">
        <v>1</v>
      </c>
      <c r="F117" s="5">
        <v>0</v>
      </c>
      <c r="G117" s="4">
        <v>2</v>
      </c>
      <c r="H117" s="5">
        <v>2</v>
      </c>
      <c r="I117" s="1">
        <f t="shared" si="3"/>
        <v>0</v>
      </c>
      <c r="J117" s="5">
        <f t="shared" si="4"/>
        <v>1</v>
      </c>
      <c r="K117" s="7">
        <f t="shared" si="5"/>
        <v>0</v>
      </c>
    </row>
    <row r="118" spans="2:11">
      <c r="B118" s="23" t="s">
        <v>385</v>
      </c>
      <c r="C118" s="11" t="s">
        <v>207</v>
      </c>
      <c r="D118" s="5">
        <v>0</v>
      </c>
      <c r="E118" s="5">
        <v>1</v>
      </c>
      <c r="F118" s="5">
        <v>0</v>
      </c>
      <c r="G118" s="4">
        <v>1</v>
      </c>
      <c r="H118" s="5">
        <v>1</v>
      </c>
      <c r="I118" s="1">
        <f t="shared" si="3"/>
        <v>0</v>
      </c>
      <c r="J118" s="5">
        <f t="shared" si="4"/>
        <v>1</v>
      </c>
      <c r="K118" s="7">
        <f t="shared" si="5"/>
        <v>0</v>
      </c>
    </row>
    <row r="119" spans="2:11">
      <c r="B119" s="23" t="s">
        <v>386</v>
      </c>
      <c r="C119" s="11" t="s">
        <v>133</v>
      </c>
      <c r="D119" s="5">
        <v>0</v>
      </c>
      <c r="E119" s="5">
        <v>1</v>
      </c>
      <c r="F119" s="5">
        <v>0</v>
      </c>
      <c r="G119" s="4">
        <v>1</v>
      </c>
      <c r="H119" s="5">
        <v>1</v>
      </c>
      <c r="I119" s="14">
        <f t="shared" si="3"/>
        <v>0</v>
      </c>
      <c r="J119" s="12">
        <f t="shared" si="4"/>
        <v>1</v>
      </c>
      <c r="K119" s="15">
        <f t="shared" si="5"/>
        <v>0</v>
      </c>
    </row>
    <row r="120" spans="2:11">
      <c r="B120" s="23" t="s">
        <v>387</v>
      </c>
      <c r="C120" s="11" t="s">
        <v>574</v>
      </c>
      <c r="D120" s="5">
        <v>0</v>
      </c>
      <c r="E120" s="5">
        <v>0</v>
      </c>
      <c r="F120" s="5">
        <v>1</v>
      </c>
      <c r="G120" s="4">
        <v>3</v>
      </c>
      <c r="H120" s="5">
        <v>4</v>
      </c>
      <c r="I120" s="1">
        <f t="shared" si="3"/>
        <v>-1</v>
      </c>
      <c r="J120" s="5">
        <f t="shared" si="4"/>
        <v>1</v>
      </c>
      <c r="K120" s="7">
        <f t="shared" si="5"/>
        <v>0</v>
      </c>
    </row>
    <row r="121" spans="2:11">
      <c r="B121" s="23" t="s">
        <v>388</v>
      </c>
      <c r="C121" s="11" t="s">
        <v>202</v>
      </c>
      <c r="D121" s="5">
        <v>0</v>
      </c>
      <c r="E121" s="5">
        <v>1</v>
      </c>
      <c r="F121" s="5">
        <v>1</v>
      </c>
      <c r="G121" s="4">
        <v>3</v>
      </c>
      <c r="H121" s="5">
        <v>4</v>
      </c>
      <c r="I121" s="1">
        <f t="shared" si="3"/>
        <v>-1</v>
      </c>
      <c r="J121" s="5">
        <f t="shared" si="4"/>
        <v>2</v>
      </c>
      <c r="K121" s="7">
        <f t="shared" si="5"/>
        <v>0</v>
      </c>
    </row>
    <row r="122" spans="2:11">
      <c r="B122" s="23" t="s">
        <v>389</v>
      </c>
      <c r="C122" s="11" t="s">
        <v>161</v>
      </c>
      <c r="D122" s="5">
        <v>0</v>
      </c>
      <c r="E122" s="5">
        <v>0</v>
      </c>
      <c r="F122" s="5">
        <v>1</v>
      </c>
      <c r="G122" s="4">
        <v>2</v>
      </c>
      <c r="H122" s="5">
        <v>3</v>
      </c>
      <c r="I122" s="14">
        <f t="shared" si="3"/>
        <v>-1</v>
      </c>
      <c r="J122" s="12">
        <f t="shared" si="4"/>
        <v>1</v>
      </c>
      <c r="K122" s="15">
        <f t="shared" si="5"/>
        <v>0</v>
      </c>
    </row>
    <row r="123" spans="2:11">
      <c r="B123" s="23" t="s">
        <v>390</v>
      </c>
      <c r="C123" s="11" t="s">
        <v>356</v>
      </c>
      <c r="D123" s="5">
        <v>0</v>
      </c>
      <c r="E123" s="5">
        <v>0</v>
      </c>
      <c r="F123" s="5">
        <v>1</v>
      </c>
      <c r="G123" s="4">
        <v>2</v>
      </c>
      <c r="H123" s="5">
        <v>3</v>
      </c>
      <c r="I123" s="14">
        <f t="shared" si="3"/>
        <v>-1</v>
      </c>
      <c r="J123" s="12">
        <f t="shared" si="4"/>
        <v>1</v>
      </c>
      <c r="K123" s="15">
        <f t="shared" si="5"/>
        <v>0</v>
      </c>
    </row>
    <row r="124" spans="2:11">
      <c r="B124" s="23" t="s">
        <v>391</v>
      </c>
      <c r="C124" s="11" t="s">
        <v>575</v>
      </c>
      <c r="D124" s="5">
        <v>0</v>
      </c>
      <c r="E124" s="5">
        <v>0</v>
      </c>
      <c r="F124" s="5">
        <v>1</v>
      </c>
      <c r="G124" s="4">
        <v>2</v>
      </c>
      <c r="H124" s="5">
        <v>3</v>
      </c>
      <c r="I124" s="1">
        <f t="shared" si="3"/>
        <v>-1</v>
      </c>
      <c r="J124" s="5">
        <f t="shared" si="4"/>
        <v>1</v>
      </c>
      <c r="K124" s="7">
        <f t="shared" si="5"/>
        <v>0</v>
      </c>
    </row>
    <row r="125" spans="2:11">
      <c r="B125" s="23" t="s">
        <v>392</v>
      </c>
      <c r="C125" s="11" t="s">
        <v>578</v>
      </c>
      <c r="D125" s="5">
        <v>0</v>
      </c>
      <c r="E125" s="5">
        <v>0</v>
      </c>
      <c r="F125" s="5">
        <v>1</v>
      </c>
      <c r="G125" s="4">
        <v>2</v>
      </c>
      <c r="H125" s="5">
        <v>3</v>
      </c>
      <c r="I125" s="14">
        <f t="shared" si="3"/>
        <v>-1</v>
      </c>
      <c r="J125" s="12">
        <f t="shared" si="4"/>
        <v>1</v>
      </c>
      <c r="K125" s="15">
        <f t="shared" si="5"/>
        <v>0</v>
      </c>
    </row>
    <row r="126" spans="2:11">
      <c r="B126" s="23" t="s">
        <v>393</v>
      </c>
      <c r="C126" s="11" t="s">
        <v>638</v>
      </c>
      <c r="D126" s="5">
        <v>0</v>
      </c>
      <c r="E126" s="5">
        <v>0</v>
      </c>
      <c r="F126" s="5">
        <v>1</v>
      </c>
      <c r="G126" s="4">
        <v>2</v>
      </c>
      <c r="H126" s="5">
        <v>3</v>
      </c>
      <c r="I126" s="14">
        <f t="shared" si="3"/>
        <v>-1</v>
      </c>
      <c r="J126" s="12">
        <f t="shared" si="4"/>
        <v>1</v>
      </c>
      <c r="K126" s="15">
        <f t="shared" si="5"/>
        <v>0</v>
      </c>
    </row>
    <row r="127" spans="2:11">
      <c r="B127" s="23" t="s">
        <v>394</v>
      </c>
      <c r="C127" s="11" t="s">
        <v>214</v>
      </c>
      <c r="D127" s="5">
        <v>0</v>
      </c>
      <c r="E127" s="5">
        <v>0</v>
      </c>
      <c r="F127" s="5">
        <v>1</v>
      </c>
      <c r="G127" s="4">
        <v>2</v>
      </c>
      <c r="H127" s="5">
        <v>3</v>
      </c>
      <c r="I127" s="1">
        <f t="shared" si="3"/>
        <v>-1</v>
      </c>
      <c r="J127" s="5">
        <f t="shared" si="4"/>
        <v>1</v>
      </c>
      <c r="K127" s="7">
        <f t="shared" si="5"/>
        <v>0</v>
      </c>
    </row>
    <row r="128" spans="2:11">
      <c r="B128" s="23" t="s">
        <v>395</v>
      </c>
      <c r="C128" s="11" t="s">
        <v>572</v>
      </c>
      <c r="D128" s="5">
        <v>0</v>
      </c>
      <c r="E128" s="5">
        <v>0</v>
      </c>
      <c r="F128" s="5">
        <v>1</v>
      </c>
      <c r="G128" s="4">
        <v>2</v>
      </c>
      <c r="H128" s="5">
        <v>3</v>
      </c>
      <c r="I128" s="14">
        <f t="shared" si="3"/>
        <v>-1</v>
      </c>
      <c r="J128" s="12">
        <f t="shared" si="4"/>
        <v>1</v>
      </c>
      <c r="K128" s="15">
        <f t="shared" si="5"/>
        <v>0</v>
      </c>
    </row>
    <row r="129" spans="2:11">
      <c r="B129" s="23" t="s">
        <v>396</v>
      </c>
      <c r="C129" s="11" t="s">
        <v>310</v>
      </c>
      <c r="D129" s="5">
        <v>0</v>
      </c>
      <c r="E129" s="5">
        <v>0</v>
      </c>
      <c r="F129" s="5">
        <v>1</v>
      </c>
      <c r="G129" s="4">
        <v>2</v>
      </c>
      <c r="H129" s="5">
        <v>3</v>
      </c>
      <c r="I129" s="14">
        <f t="shared" si="3"/>
        <v>-1</v>
      </c>
      <c r="J129" s="12">
        <f t="shared" si="4"/>
        <v>1</v>
      </c>
      <c r="K129" s="15">
        <f t="shared" si="5"/>
        <v>0</v>
      </c>
    </row>
    <row r="130" spans="2:11">
      <c r="B130" s="23" t="s">
        <v>397</v>
      </c>
      <c r="C130" s="11" t="s">
        <v>637</v>
      </c>
      <c r="D130" s="5">
        <v>0</v>
      </c>
      <c r="E130" s="5">
        <v>0</v>
      </c>
      <c r="F130" s="5">
        <v>1</v>
      </c>
      <c r="G130" s="4">
        <v>1</v>
      </c>
      <c r="H130" s="5">
        <v>2</v>
      </c>
      <c r="I130" s="14">
        <f t="shared" si="3"/>
        <v>-1</v>
      </c>
      <c r="J130" s="12">
        <f t="shared" si="4"/>
        <v>1</v>
      </c>
      <c r="K130" s="15">
        <f t="shared" si="5"/>
        <v>0</v>
      </c>
    </row>
    <row r="131" spans="2:11">
      <c r="B131" s="23" t="s">
        <v>398</v>
      </c>
      <c r="C131" s="11" t="s">
        <v>635</v>
      </c>
      <c r="D131" s="5">
        <v>0</v>
      </c>
      <c r="E131" s="5">
        <v>0</v>
      </c>
      <c r="F131" s="5">
        <v>1</v>
      </c>
      <c r="G131" s="4">
        <v>1</v>
      </c>
      <c r="H131" s="5">
        <v>2</v>
      </c>
      <c r="I131" s="14">
        <f t="shared" ref="I131:I194" si="6">G131-H131</f>
        <v>-1</v>
      </c>
      <c r="J131" s="12">
        <f t="shared" ref="J131:J194" si="7">D131+E131+F131</f>
        <v>1</v>
      </c>
      <c r="K131" s="15">
        <f t="shared" ref="K131:K194" si="8">D131/J131</f>
        <v>0</v>
      </c>
    </row>
    <row r="132" spans="2:11">
      <c r="B132" s="23" t="s">
        <v>399</v>
      </c>
      <c r="C132" s="11" t="s">
        <v>365</v>
      </c>
      <c r="D132" s="5">
        <v>0</v>
      </c>
      <c r="E132" s="5">
        <v>0</v>
      </c>
      <c r="F132" s="5">
        <v>1</v>
      </c>
      <c r="G132" s="4">
        <v>1</v>
      </c>
      <c r="H132" s="5">
        <v>2</v>
      </c>
      <c r="I132" s="14">
        <f t="shared" si="6"/>
        <v>-1</v>
      </c>
      <c r="J132" s="12">
        <f t="shared" si="7"/>
        <v>1</v>
      </c>
      <c r="K132" s="15">
        <f t="shared" si="8"/>
        <v>0</v>
      </c>
    </row>
    <row r="133" spans="2:11">
      <c r="B133" s="23" t="s">
        <v>400</v>
      </c>
      <c r="C133" s="11" t="s">
        <v>149</v>
      </c>
      <c r="D133" s="5">
        <v>0</v>
      </c>
      <c r="E133" s="5">
        <v>0</v>
      </c>
      <c r="F133" s="5">
        <v>1</v>
      </c>
      <c r="G133" s="4">
        <v>1</v>
      </c>
      <c r="H133" s="5">
        <v>2</v>
      </c>
      <c r="I133" s="1">
        <f t="shared" si="6"/>
        <v>-1</v>
      </c>
      <c r="J133" s="5">
        <f t="shared" si="7"/>
        <v>1</v>
      </c>
      <c r="K133" s="7">
        <f t="shared" si="8"/>
        <v>0</v>
      </c>
    </row>
    <row r="134" spans="2:11">
      <c r="B134" s="23" t="s">
        <v>401</v>
      </c>
      <c r="C134" s="11" t="s">
        <v>360</v>
      </c>
      <c r="D134" s="5">
        <v>0</v>
      </c>
      <c r="E134" s="5">
        <v>0</v>
      </c>
      <c r="F134" s="5">
        <v>1</v>
      </c>
      <c r="G134" s="4">
        <v>1</v>
      </c>
      <c r="H134" s="5">
        <v>2</v>
      </c>
      <c r="I134" s="14">
        <f t="shared" si="6"/>
        <v>-1</v>
      </c>
      <c r="J134" s="12">
        <f t="shared" si="7"/>
        <v>1</v>
      </c>
      <c r="K134" s="15">
        <f t="shared" si="8"/>
        <v>0</v>
      </c>
    </row>
    <row r="135" spans="2:11">
      <c r="B135" s="23" t="s">
        <v>402</v>
      </c>
      <c r="C135" s="11" t="s">
        <v>328</v>
      </c>
      <c r="D135" s="5">
        <v>0</v>
      </c>
      <c r="E135" s="5">
        <v>0</v>
      </c>
      <c r="F135" s="5">
        <v>1</v>
      </c>
      <c r="G135" s="4">
        <v>1</v>
      </c>
      <c r="H135" s="5">
        <v>2</v>
      </c>
      <c r="I135" s="14">
        <f t="shared" si="6"/>
        <v>-1</v>
      </c>
      <c r="J135" s="12">
        <f t="shared" si="7"/>
        <v>1</v>
      </c>
      <c r="K135" s="15">
        <f t="shared" si="8"/>
        <v>0</v>
      </c>
    </row>
    <row r="136" spans="2:11">
      <c r="B136" s="23" t="s">
        <v>403</v>
      </c>
      <c r="C136" s="11" t="s">
        <v>182</v>
      </c>
      <c r="D136" s="5">
        <v>0</v>
      </c>
      <c r="E136" s="5">
        <v>0</v>
      </c>
      <c r="F136" s="5">
        <v>1</v>
      </c>
      <c r="G136" s="4">
        <v>1</v>
      </c>
      <c r="H136" s="5">
        <v>2</v>
      </c>
      <c r="I136" s="1">
        <f t="shared" si="6"/>
        <v>-1</v>
      </c>
      <c r="J136" s="5">
        <f t="shared" si="7"/>
        <v>1</v>
      </c>
      <c r="K136" s="7">
        <f t="shared" si="8"/>
        <v>0</v>
      </c>
    </row>
    <row r="137" spans="2:11">
      <c r="B137" s="23" t="s">
        <v>404</v>
      </c>
      <c r="C137" s="11" t="s">
        <v>345</v>
      </c>
      <c r="D137" s="5">
        <v>0</v>
      </c>
      <c r="E137" s="5">
        <v>0</v>
      </c>
      <c r="F137" s="5">
        <v>1</v>
      </c>
      <c r="G137" s="4">
        <v>1</v>
      </c>
      <c r="H137" s="5">
        <v>2</v>
      </c>
      <c r="I137" s="1">
        <f t="shared" si="6"/>
        <v>-1</v>
      </c>
      <c r="J137" s="5">
        <f t="shared" si="7"/>
        <v>1</v>
      </c>
      <c r="K137" s="7">
        <f t="shared" si="8"/>
        <v>0</v>
      </c>
    </row>
    <row r="138" spans="2:11">
      <c r="B138" s="23" t="s">
        <v>405</v>
      </c>
      <c r="C138" s="11" t="s">
        <v>583</v>
      </c>
      <c r="D138" s="5">
        <v>0</v>
      </c>
      <c r="E138" s="5">
        <v>0</v>
      </c>
      <c r="F138" s="5">
        <v>1</v>
      </c>
      <c r="G138" s="4">
        <v>1</v>
      </c>
      <c r="H138" s="5">
        <v>2</v>
      </c>
      <c r="I138" s="14">
        <f t="shared" si="6"/>
        <v>-1</v>
      </c>
      <c r="J138" s="12">
        <f t="shared" si="7"/>
        <v>1</v>
      </c>
      <c r="K138" s="15">
        <f t="shared" si="8"/>
        <v>0</v>
      </c>
    </row>
    <row r="139" spans="2:11">
      <c r="B139" s="23" t="s">
        <v>406</v>
      </c>
      <c r="C139" s="11" t="s">
        <v>132</v>
      </c>
      <c r="D139" s="5">
        <v>0</v>
      </c>
      <c r="E139" s="5">
        <v>0</v>
      </c>
      <c r="F139" s="5">
        <v>1</v>
      </c>
      <c r="G139" s="4">
        <v>1</v>
      </c>
      <c r="H139" s="5">
        <v>2</v>
      </c>
      <c r="I139" s="1">
        <f t="shared" si="6"/>
        <v>-1</v>
      </c>
      <c r="J139" s="5">
        <f t="shared" si="7"/>
        <v>1</v>
      </c>
      <c r="K139" s="7">
        <f t="shared" si="8"/>
        <v>0</v>
      </c>
    </row>
    <row r="140" spans="2:11">
      <c r="B140" s="23" t="s">
        <v>407</v>
      </c>
      <c r="C140" s="11" t="s">
        <v>218</v>
      </c>
      <c r="D140" s="5">
        <v>0</v>
      </c>
      <c r="E140" s="5">
        <v>0</v>
      </c>
      <c r="F140" s="5">
        <v>1</v>
      </c>
      <c r="G140" s="4">
        <v>1</v>
      </c>
      <c r="H140" s="5">
        <v>2</v>
      </c>
      <c r="I140" s="1">
        <f t="shared" si="6"/>
        <v>-1</v>
      </c>
      <c r="J140" s="5">
        <f t="shared" si="7"/>
        <v>1</v>
      </c>
      <c r="K140" s="7">
        <f t="shared" si="8"/>
        <v>0</v>
      </c>
    </row>
    <row r="141" spans="2:11">
      <c r="B141" s="23" t="s">
        <v>408</v>
      </c>
      <c r="C141" s="11" t="s">
        <v>160</v>
      </c>
      <c r="D141" s="5">
        <v>0</v>
      </c>
      <c r="E141" s="5">
        <v>0</v>
      </c>
      <c r="F141" s="5">
        <v>1</v>
      </c>
      <c r="G141" s="4">
        <v>1</v>
      </c>
      <c r="H141" s="5">
        <v>2</v>
      </c>
      <c r="I141" s="1">
        <f t="shared" si="6"/>
        <v>-1</v>
      </c>
      <c r="J141" s="5">
        <f t="shared" si="7"/>
        <v>1</v>
      </c>
      <c r="K141" s="7">
        <f t="shared" si="8"/>
        <v>0</v>
      </c>
    </row>
    <row r="142" spans="2:11">
      <c r="B142" s="23" t="s">
        <v>409</v>
      </c>
      <c r="C142" s="11" t="s">
        <v>357</v>
      </c>
      <c r="D142" s="5">
        <v>0</v>
      </c>
      <c r="E142" s="5">
        <v>0</v>
      </c>
      <c r="F142" s="5">
        <v>1</v>
      </c>
      <c r="G142" s="4">
        <v>1</v>
      </c>
      <c r="H142" s="5">
        <v>2</v>
      </c>
      <c r="I142" s="14">
        <f t="shared" si="6"/>
        <v>-1</v>
      </c>
      <c r="J142" s="12">
        <f t="shared" si="7"/>
        <v>1</v>
      </c>
      <c r="K142" s="15">
        <f t="shared" si="8"/>
        <v>0</v>
      </c>
    </row>
    <row r="143" spans="2:11">
      <c r="B143" s="23" t="s">
        <v>410</v>
      </c>
      <c r="C143" s="11" t="s">
        <v>354</v>
      </c>
      <c r="D143" s="5">
        <v>0</v>
      </c>
      <c r="E143" s="5">
        <v>1</v>
      </c>
      <c r="F143" s="5">
        <v>1</v>
      </c>
      <c r="G143" s="4">
        <v>0</v>
      </c>
      <c r="H143" s="5">
        <v>1</v>
      </c>
      <c r="I143" s="14">
        <f t="shared" si="6"/>
        <v>-1</v>
      </c>
      <c r="J143" s="12">
        <f t="shared" si="7"/>
        <v>2</v>
      </c>
      <c r="K143" s="15">
        <f t="shared" si="8"/>
        <v>0</v>
      </c>
    </row>
    <row r="144" spans="2:11">
      <c r="B144" s="23" t="s">
        <v>411</v>
      </c>
      <c r="C144" s="11" t="s">
        <v>153</v>
      </c>
      <c r="D144" s="5">
        <v>0</v>
      </c>
      <c r="E144" s="5">
        <v>0</v>
      </c>
      <c r="F144" s="5">
        <v>1</v>
      </c>
      <c r="G144" s="4">
        <v>0</v>
      </c>
      <c r="H144" s="5">
        <v>1</v>
      </c>
      <c r="I144" s="1">
        <f t="shared" si="6"/>
        <v>-1</v>
      </c>
      <c r="J144" s="5">
        <f t="shared" si="7"/>
        <v>1</v>
      </c>
      <c r="K144" s="7">
        <f t="shared" si="8"/>
        <v>0</v>
      </c>
    </row>
    <row r="145" spans="2:11">
      <c r="B145" s="23" t="s">
        <v>412</v>
      </c>
      <c r="C145" s="11" t="s">
        <v>186</v>
      </c>
      <c r="D145" s="5">
        <v>0</v>
      </c>
      <c r="E145" s="5">
        <v>0</v>
      </c>
      <c r="F145" s="5">
        <v>1</v>
      </c>
      <c r="G145" s="4">
        <v>0</v>
      </c>
      <c r="H145" s="5">
        <v>1</v>
      </c>
      <c r="I145" s="14">
        <f t="shared" si="6"/>
        <v>-1</v>
      </c>
      <c r="J145" s="12">
        <f t="shared" si="7"/>
        <v>1</v>
      </c>
      <c r="K145" s="15">
        <f t="shared" si="8"/>
        <v>0</v>
      </c>
    </row>
    <row r="146" spans="2:11">
      <c r="B146" s="23" t="s">
        <v>413</v>
      </c>
      <c r="C146" s="11" t="s">
        <v>184</v>
      </c>
      <c r="D146" s="5">
        <v>0</v>
      </c>
      <c r="E146" s="5">
        <v>0</v>
      </c>
      <c r="F146" s="5">
        <v>1</v>
      </c>
      <c r="G146" s="4">
        <v>0</v>
      </c>
      <c r="H146" s="5">
        <v>1</v>
      </c>
      <c r="I146" s="14">
        <f t="shared" si="6"/>
        <v>-1</v>
      </c>
      <c r="J146" s="12">
        <f t="shared" si="7"/>
        <v>1</v>
      </c>
      <c r="K146" s="15">
        <f t="shared" si="8"/>
        <v>0</v>
      </c>
    </row>
    <row r="147" spans="2:11">
      <c r="B147" s="23" t="s">
        <v>414</v>
      </c>
      <c r="C147" s="11" t="s">
        <v>577</v>
      </c>
      <c r="D147" s="5">
        <v>0</v>
      </c>
      <c r="E147" s="5">
        <v>0</v>
      </c>
      <c r="F147" s="5">
        <v>1</v>
      </c>
      <c r="G147" s="4">
        <v>0</v>
      </c>
      <c r="H147" s="5">
        <v>1</v>
      </c>
      <c r="I147" s="14">
        <f t="shared" si="6"/>
        <v>-1</v>
      </c>
      <c r="J147" s="12">
        <f t="shared" si="7"/>
        <v>1</v>
      </c>
      <c r="K147" s="15">
        <f t="shared" si="8"/>
        <v>0</v>
      </c>
    </row>
    <row r="148" spans="2:11">
      <c r="B148" s="23" t="s">
        <v>415</v>
      </c>
      <c r="C148" s="11" t="s">
        <v>632</v>
      </c>
      <c r="D148" s="5">
        <v>0</v>
      </c>
      <c r="E148" s="5">
        <v>0</v>
      </c>
      <c r="F148" s="5">
        <v>1</v>
      </c>
      <c r="G148" s="4">
        <v>2</v>
      </c>
      <c r="H148" s="5">
        <v>4</v>
      </c>
      <c r="I148" s="14">
        <f t="shared" si="6"/>
        <v>-2</v>
      </c>
      <c r="J148" s="12">
        <f t="shared" si="7"/>
        <v>1</v>
      </c>
      <c r="K148" s="15">
        <f t="shared" si="8"/>
        <v>0</v>
      </c>
    </row>
    <row r="149" spans="2:11">
      <c r="B149" s="23" t="s">
        <v>416</v>
      </c>
      <c r="C149" s="11" t="s">
        <v>368</v>
      </c>
      <c r="D149" s="5">
        <v>0</v>
      </c>
      <c r="E149" s="5">
        <v>0</v>
      </c>
      <c r="F149" s="5">
        <v>1</v>
      </c>
      <c r="G149" s="4">
        <v>2</v>
      </c>
      <c r="H149" s="5">
        <v>4</v>
      </c>
      <c r="I149" s="14">
        <f t="shared" si="6"/>
        <v>-2</v>
      </c>
      <c r="J149" s="12">
        <f t="shared" si="7"/>
        <v>1</v>
      </c>
      <c r="K149" s="15">
        <f t="shared" si="8"/>
        <v>0</v>
      </c>
    </row>
    <row r="150" spans="2:11">
      <c r="B150" s="23" t="s">
        <v>417</v>
      </c>
      <c r="C150" s="11" t="s">
        <v>364</v>
      </c>
      <c r="D150" s="5">
        <v>0</v>
      </c>
      <c r="E150" s="5">
        <v>1</v>
      </c>
      <c r="F150" s="5">
        <v>1</v>
      </c>
      <c r="G150" s="4">
        <v>1</v>
      </c>
      <c r="H150" s="5">
        <v>3</v>
      </c>
      <c r="I150" s="14">
        <f t="shared" si="6"/>
        <v>-2</v>
      </c>
      <c r="J150" s="12">
        <f t="shared" si="7"/>
        <v>2</v>
      </c>
      <c r="K150" s="15">
        <f t="shared" si="8"/>
        <v>0</v>
      </c>
    </row>
    <row r="151" spans="2:11">
      <c r="B151" s="23" t="s">
        <v>418</v>
      </c>
      <c r="C151" s="11" t="s">
        <v>158</v>
      </c>
      <c r="D151" s="5">
        <v>0</v>
      </c>
      <c r="E151" s="5">
        <v>0</v>
      </c>
      <c r="F151" s="5">
        <v>1</v>
      </c>
      <c r="G151" s="4">
        <v>1</v>
      </c>
      <c r="H151" s="5">
        <v>3</v>
      </c>
      <c r="I151" s="14">
        <f t="shared" si="6"/>
        <v>-2</v>
      </c>
      <c r="J151" s="12">
        <f t="shared" si="7"/>
        <v>1</v>
      </c>
      <c r="K151" s="15">
        <f t="shared" si="8"/>
        <v>0</v>
      </c>
    </row>
    <row r="152" spans="2:11">
      <c r="B152" s="23" t="s">
        <v>419</v>
      </c>
      <c r="C152" s="11" t="s">
        <v>324</v>
      </c>
      <c r="D152" s="5">
        <v>0</v>
      </c>
      <c r="E152" s="5">
        <v>0</v>
      </c>
      <c r="F152" s="5">
        <v>1</v>
      </c>
      <c r="G152" s="4">
        <v>1</v>
      </c>
      <c r="H152" s="5">
        <v>3</v>
      </c>
      <c r="I152" s="14">
        <f t="shared" si="6"/>
        <v>-2</v>
      </c>
      <c r="J152" s="12">
        <f t="shared" si="7"/>
        <v>1</v>
      </c>
      <c r="K152" s="15">
        <f t="shared" si="8"/>
        <v>0</v>
      </c>
    </row>
    <row r="153" spans="2:11">
      <c r="B153" s="23" t="s">
        <v>420</v>
      </c>
      <c r="C153" s="11" t="s">
        <v>361</v>
      </c>
      <c r="D153" s="5">
        <v>0</v>
      </c>
      <c r="E153" s="5">
        <v>0</v>
      </c>
      <c r="F153" s="5">
        <v>1</v>
      </c>
      <c r="G153" s="4">
        <v>1</v>
      </c>
      <c r="H153" s="5">
        <v>3</v>
      </c>
      <c r="I153" s="14">
        <f t="shared" si="6"/>
        <v>-2</v>
      </c>
      <c r="J153" s="12">
        <f t="shared" si="7"/>
        <v>1</v>
      </c>
      <c r="K153" s="15">
        <f t="shared" si="8"/>
        <v>0</v>
      </c>
    </row>
    <row r="154" spans="2:11">
      <c r="B154" s="23" t="s">
        <v>421</v>
      </c>
      <c r="C154" s="11" t="s">
        <v>363</v>
      </c>
      <c r="D154" s="5">
        <v>0</v>
      </c>
      <c r="E154" s="5">
        <v>0</v>
      </c>
      <c r="F154" s="5">
        <v>1</v>
      </c>
      <c r="G154" s="4">
        <v>1</v>
      </c>
      <c r="H154" s="5">
        <v>3</v>
      </c>
      <c r="I154" s="14">
        <f t="shared" si="6"/>
        <v>-2</v>
      </c>
      <c r="J154" s="12">
        <f t="shared" si="7"/>
        <v>1</v>
      </c>
      <c r="K154" s="15">
        <f t="shared" si="8"/>
        <v>0</v>
      </c>
    </row>
    <row r="155" spans="2:11">
      <c r="B155" s="23" t="s">
        <v>422</v>
      </c>
      <c r="C155" s="11" t="s">
        <v>183</v>
      </c>
      <c r="D155" s="5">
        <v>0</v>
      </c>
      <c r="E155" s="5">
        <v>1</v>
      </c>
      <c r="F155" s="5">
        <v>1</v>
      </c>
      <c r="G155" s="4">
        <v>1</v>
      </c>
      <c r="H155" s="5">
        <v>3</v>
      </c>
      <c r="I155" s="14">
        <f t="shared" si="6"/>
        <v>-2</v>
      </c>
      <c r="J155" s="12">
        <f t="shared" si="7"/>
        <v>2</v>
      </c>
      <c r="K155" s="15">
        <f t="shared" si="8"/>
        <v>0</v>
      </c>
    </row>
    <row r="156" spans="2:11">
      <c r="B156" s="23" t="s">
        <v>423</v>
      </c>
      <c r="C156" s="11" t="s">
        <v>367</v>
      </c>
      <c r="D156" s="5">
        <v>0</v>
      </c>
      <c r="E156" s="5">
        <v>0</v>
      </c>
      <c r="F156" s="5">
        <v>1</v>
      </c>
      <c r="G156" s="4">
        <v>1</v>
      </c>
      <c r="H156" s="5">
        <v>3</v>
      </c>
      <c r="I156" s="14">
        <f t="shared" si="6"/>
        <v>-2</v>
      </c>
      <c r="J156" s="12">
        <f t="shared" si="7"/>
        <v>1</v>
      </c>
      <c r="K156" s="15">
        <f t="shared" si="8"/>
        <v>0</v>
      </c>
    </row>
    <row r="157" spans="2:11">
      <c r="B157" s="23" t="s">
        <v>424</v>
      </c>
      <c r="C157" s="11" t="s">
        <v>169</v>
      </c>
      <c r="D157" s="5">
        <v>0</v>
      </c>
      <c r="E157" s="5">
        <v>0</v>
      </c>
      <c r="F157" s="5">
        <v>1</v>
      </c>
      <c r="G157" s="4">
        <v>0</v>
      </c>
      <c r="H157" s="5">
        <v>2</v>
      </c>
      <c r="I157" s="1">
        <f t="shared" si="6"/>
        <v>-2</v>
      </c>
      <c r="J157" s="5">
        <f t="shared" si="7"/>
        <v>1</v>
      </c>
      <c r="K157" s="7">
        <f t="shared" si="8"/>
        <v>0</v>
      </c>
    </row>
    <row r="158" spans="2:11">
      <c r="B158" s="23" t="s">
        <v>425</v>
      </c>
      <c r="C158" s="11" t="s">
        <v>329</v>
      </c>
      <c r="D158" s="5">
        <v>0</v>
      </c>
      <c r="E158" s="5">
        <v>0</v>
      </c>
      <c r="F158" s="5">
        <v>1</v>
      </c>
      <c r="G158" s="4">
        <v>0</v>
      </c>
      <c r="H158" s="5">
        <v>2</v>
      </c>
      <c r="I158" s="14">
        <f t="shared" si="6"/>
        <v>-2</v>
      </c>
      <c r="J158" s="12">
        <f t="shared" si="7"/>
        <v>1</v>
      </c>
      <c r="K158" s="15">
        <f t="shared" si="8"/>
        <v>0</v>
      </c>
    </row>
    <row r="159" spans="2:11">
      <c r="B159" s="23" t="s">
        <v>426</v>
      </c>
      <c r="C159" s="11" t="s">
        <v>152</v>
      </c>
      <c r="D159" s="5">
        <v>0</v>
      </c>
      <c r="E159" s="5">
        <v>0</v>
      </c>
      <c r="F159" s="5">
        <v>1</v>
      </c>
      <c r="G159" s="4">
        <v>0</v>
      </c>
      <c r="H159" s="5">
        <v>2</v>
      </c>
      <c r="I159" s="14">
        <f t="shared" si="6"/>
        <v>-2</v>
      </c>
      <c r="J159" s="12">
        <f t="shared" si="7"/>
        <v>1</v>
      </c>
      <c r="K159" s="15">
        <f t="shared" si="8"/>
        <v>0</v>
      </c>
    </row>
    <row r="160" spans="2:11">
      <c r="B160" s="23" t="s">
        <v>427</v>
      </c>
      <c r="C160" s="11" t="s">
        <v>308</v>
      </c>
      <c r="D160" s="5">
        <v>0</v>
      </c>
      <c r="E160" s="5">
        <v>0</v>
      </c>
      <c r="F160" s="5">
        <v>1</v>
      </c>
      <c r="G160" s="4">
        <v>0</v>
      </c>
      <c r="H160" s="5">
        <v>2</v>
      </c>
      <c r="I160" s="14">
        <f t="shared" si="6"/>
        <v>-2</v>
      </c>
      <c r="J160" s="12">
        <f t="shared" si="7"/>
        <v>1</v>
      </c>
      <c r="K160" s="15">
        <f t="shared" si="8"/>
        <v>0</v>
      </c>
    </row>
    <row r="161" spans="2:11">
      <c r="B161" s="23" t="s">
        <v>428</v>
      </c>
      <c r="C161" s="11" t="s">
        <v>134</v>
      </c>
      <c r="D161" s="5">
        <v>0</v>
      </c>
      <c r="E161" s="5">
        <v>0</v>
      </c>
      <c r="F161" s="5">
        <v>1</v>
      </c>
      <c r="G161" s="4">
        <v>2</v>
      </c>
      <c r="H161" s="5">
        <v>5</v>
      </c>
      <c r="I161" s="14">
        <f t="shared" si="6"/>
        <v>-3</v>
      </c>
      <c r="J161" s="12">
        <f t="shared" si="7"/>
        <v>1</v>
      </c>
      <c r="K161" s="15">
        <f t="shared" si="8"/>
        <v>0</v>
      </c>
    </row>
    <row r="162" spans="2:11">
      <c r="B162" s="23" t="s">
        <v>429</v>
      </c>
      <c r="C162" s="11" t="s">
        <v>147</v>
      </c>
      <c r="D162" s="5">
        <v>0</v>
      </c>
      <c r="E162" s="5">
        <v>0</v>
      </c>
      <c r="F162" s="5">
        <v>1</v>
      </c>
      <c r="G162" s="4">
        <v>0</v>
      </c>
      <c r="H162" s="5">
        <v>3</v>
      </c>
      <c r="I162" s="1">
        <f t="shared" si="6"/>
        <v>-3</v>
      </c>
      <c r="J162" s="5">
        <f t="shared" si="7"/>
        <v>1</v>
      </c>
      <c r="K162" s="7">
        <f t="shared" si="8"/>
        <v>0</v>
      </c>
    </row>
    <row r="163" spans="2:11">
      <c r="B163" s="23" t="s">
        <v>430</v>
      </c>
      <c r="C163" s="11" t="s">
        <v>369</v>
      </c>
      <c r="D163" s="5">
        <v>0</v>
      </c>
      <c r="E163" s="5">
        <v>0</v>
      </c>
      <c r="F163" s="5">
        <v>1</v>
      </c>
      <c r="G163" s="4">
        <v>0</v>
      </c>
      <c r="H163" s="5">
        <v>3</v>
      </c>
      <c r="I163" s="14">
        <f t="shared" si="6"/>
        <v>-3</v>
      </c>
      <c r="J163" s="12">
        <f t="shared" si="7"/>
        <v>1</v>
      </c>
      <c r="K163" s="15">
        <f t="shared" si="8"/>
        <v>0</v>
      </c>
    </row>
    <row r="164" spans="2:11">
      <c r="B164" s="23" t="s">
        <v>431</v>
      </c>
      <c r="C164" s="11" t="s">
        <v>114</v>
      </c>
      <c r="D164" s="5">
        <v>0</v>
      </c>
      <c r="E164" s="5">
        <v>0</v>
      </c>
      <c r="F164" s="5">
        <v>1</v>
      </c>
      <c r="G164" s="4">
        <v>0</v>
      </c>
      <c r="H164" s="5">
        <v>5</v>
      </c>
      <c r="I164" s="1">
        <f t="shared" si="6"/>
        <v>-5</v>
      </c>
      <c r="J164" s="5">
        <f t="shared" si="7"/>
        <v>1</v>
      </c>
      <c r="K164" s="7">
        <f t="shared" si="8"/>
        <v>0</v>
      </c>
    </row>
    <row r="165" spans="2:11">
      <c r="B165" s="23" t="s">
        <v>432</v>
      </c>
      <c r="C165" s="11" t="s">
        <v>180</v>
      </c>
      <c r="D165" s="5">
        <v>0</v>
      </c>
      <c r="E165" s="5">
        <v>0</v>
      </c>
      <c r="F165" s="5">
        <v>1</v>
      </c>
      <c r="G165" s="4">
        <v>0</v>
      </c>
      <c r="H165" s="5">
        <v>5</v>
      </c>
      <c r="I165" s="1">
        <f t="shared" si="6"/>
        <v>-5</v>
      </c>
      <c r="J165" s="5">
        <f t="shared" si="7"/>
        <v>1</v>
      </c>
      <c r="K165" s="7">
        <f t="shared" si="8"/>
        <v>0</v>
      </c>
    </row>
    <row r="166" spans="2:11">
      <c r="B166" s="23" t="s">
        <v>433</v>
      </c>
      <c r="C166" s="11" t="s">
        <v>230</v>
      </c>
      <c r="D166" s="5">
        <v>0</v>
      </c>
      <c r="E166" s="5">
        <v>0</v>
      </c>
      <c r="F166" s="5">
        <v>2</v>
      </c>
      <c r="G166" s="4">
        <v>3</v>
      </c>
      <c r="H166" s="5">
        <v>5</v>
      </c>
      <c r="I166" s="14">
        <f t="shared" si="6"/>
        <v>-2</v>
      </c>
      <c r="J166" s="12">
        <f t="shared" si="7"/>
        <v>2</v>
      </c>
      <c r="K166" s="15">
        <f t="shared" si="8"/>
        <v>0</v>
      </c>
    </row>
    <row r="167" spans="2:11">
      <c r="B167" s="23" t="s">
        <v>434</v>
      </c>
      <c r="C167" s="11" t="s">
        <v>342</v>
      </c>
      <c r="D167" s="5">
        <v>0</v>
      </c>
      <c r="E167" s="5">
        <v>0</v>
      </c>
      <c r="F167" s="5">
        <v>2</v>
      </c>
      <c r="G167" s="4">
        <v>2</v>
      </c>
      <c r="H167" s="5">
        <v>4</v>
      </c>
      <c r="I167" s="14">
        <f t="shared" si="6"/>
        <v>-2</v>
      </c>
      <c r="J167" s="12">
        <f t="shared" si="7"/>
        <v>2</v>
      </c>
      <c r="K167" s="15">
        <f t="shared" si="8"/>
        <v>0</v>
      </c>
    </row>
    <row r="168" spans="2:11">
      <c r="B168" s="23" t="s">
        <v>435</v>
      </c>
      <c r="C168" s="11" t="s">
        <v>573</v>
      </c>
      <c r="D168" s="5">
        <v>0</v>
      </c>
      <c r="E168" s="5">
        <v>0</v>
      </c>
      <c r="F168" s="5">
        <v>2</v>
      </c>
      <c r="G168" s="4">
        <v>2</v>
      </c>
      <c r="H168" s="5">
        <v>5</v>
      </c>
      <c r="I168" s="1">
        <f t="shared" si="6"/>
        <v>-3</v>
      </c>
      <c r="J168" s="5">
        <f t="shared" si="7"/>
        <v>2</v>
      </c>
      <c r="K168" s="7">
        <f t="shared" si="8"/>
        <v>0</v>
      </c>
    </row>
    <row r="169" spans="2:11">
      <c r="B169" s="23" t="s">
        <v>436</v>
      </c>
      <c r="C169" s="11" t="s">
        <v>316</v>
      </c>
      <c r="D169" s="5">
        <v>0</v>
      </c>
      <c r="E169" s="5">
        <v>0</v>
      </c>
      <c r="F169" s="5">
        <v>2</v>
      </c>
      <c r="G169" s="4">
        <v>2</v>
      </c>
      <c r="H169" s="5">
        <v>5</v>
      </c>
      <c r="I169" s="14">
        <f t="shared" si="6"/>
        <v>-3</v>
      </c>
      <c r="J169" s="12">
        <f t="shared" si="7"/>
        <v>2</v>
      </c>
      <c r="K169" s="15">
        <f t="shared" si="8"/>
        <v>0</v>
      </c>
    </row>
    <row r="170" spans="2:11">
      <c r="B170" s="23" t="s">
        <v>437</v>
      </c>
      <c r="C170" s="11" t="s">
        <v>347</v>
      </c>
      <c r="D170" s="5">
        <v>0</v>
      </c>
      <c r="E170" s="5">
        <v>0</v>
      </c>
      <c r="F170" s="5">
        <v>2</v>
      </c>
      <c r="G170" s="4">
        <v>6</v>
      </c>
      <c r="H170" s="5">
        <v>11</v>
      </c>
      <c r="I170" s="14">
        <f t="shared" si="6"/>
        <v>-5</v>
      </c>
      <c r="J170" s="12">
        <f t="shared" si="7"/>
        <v>2</v>
      </c>
      <c r="K170" s="15">
        <f t="shared" si="8"/>
        <v>0</v>
      </c>
    </row>
    <row r="171" spans="2:11">
      <c r="B171" s="23" t="s">
        <v>438</v>
      </c>
      <c r="C171" s="11" t="s">
        <v>195</v>
      </c>
      <c r="D171" s="5">
        <v>0</v>
      </c>
      <c r="E171" s="5">
        <v>0</v>
      </c>
      <c r="F171" s="5">
        <v>2</v>
      </c>
      <c r="G171" s="4">
        <v>1</v>
      </c>
      <c r="H171" s="5">
        <v>8</v>
      </c>
      <c r="I171" s="1">
        <f t="shared" si="6"/>
        <v>-7</v>
      </c>
      <c r="J171" s="5">
        <f t="shared" si="7"/>
        <v>2</v>
      </c>
      <c r="K171" s="7">
        <f t="shared" si="8"/>
        <v>0</v>
      </c>
    </row>
    <row r="172" spans="2:11">
      <c r="B172" s="23" t="s">
        <v>439</v>
      </c>
      <c r="C172" s="11" t="s">
        <v>333</v>
      </c>
      <c r="D172" s="5">
        <v>0</v>
      </c>
      <c r="E172" s="5">
        <v>0</v>
      </c>
      <c r="F172" s="5">
        <v>2</v>
      </c>
      <c r="G172" s="4">
        <v>1</v>
      </c>
      <c r="H172" s="5">
        <v>8</v>
      </c>
      <c r="I172" s="1">
        <f t="shared" si="6"/>
        <v>-7</v>
      </c>
      <c r="J172" s="5">
        <f t="shared" si="7"/>
        <v>2</v>
      </c>
      <c r="K172" s="7">
        <f t="shared" si="8"/>
        <v>0</v>
      </c>
    </row>
    <row r="173" spans="2:11">
      <c r="B173" s="23" t="s">
        <v>440</v>
      </c>
      <c r="C173" s="11" t="s">
        <v>220</v>
      </c>
      <c r="D173" s="5">
        <v>0</v>
      </c>
      <c r="E173" s="5">
        <v>0</v>
      </c>
      <c r="F173" s="5">
        <v>3</v>
      </c>
      <c r="G173" s="4">
        <v>4</v>
      </c>
      <c r="H173" s="5">
        <v>7</v>
      </c>
      <c r="I173" s="1">
        <f t="shared" si="6"/>
        <v>-3</v>
      </c>
      <c r="J173" s="5">
        <f t="shared" si="7"/>
        <v>3</v>
      </c>
      <c r="K173" s="7">
        <f t="shared" si="8"/>
        <v>0</v>
      </c>
    </row>
    <row r="174" spans="2:11">
      <c r="B174" s="23" t="s">
        <v>441</v>
      </c>
      <c r="C174" s="11" t="s">
        <v>319</v>
      </c>
      <c r="D174" s="5">
        <v>0</v>
      </c>
      <c r="E174" s="5">
        <v>0</v>
      </c>
      <c r="F174" s="5">
        <v>3</v>
      </c>
      <c r="G174" s="4">
        <v>2</v>
      </c>
      <c r="H174" s="5">
        <v>9</v>
      </c>
      <c r="I174" s="14">
        <f t="shared" si="6"/>
        <v>-7</v>
      </c>
      <c r="J174" s="12">
        <f t="shared" si="7"/>
        <v>3</v>
      </c>
      <c r="K174" s="15">
        <f t="shared" si="8"/>
        <v>0</v>
      </c>
    </row>
    <row r="175" spans="2:11">
      <c r="B175" s="23" t="s">
        <v>442</v>
      </c>
      <c r="C175" s="11" t="s">
        <v>355</v>
      </c>
      <c r="D175" s="5">
        <v>0</v>
      </c>
      <c r="E175" s="5">
        <v>0</v>
      </c>
      <c r="F175" s="5">
        <v>3</v>
      </c>
      <c r="G175" s="4">
        <v>1</v>
      </c>
      <c r="H175" s="5">
        <v>9</v>
      </c>
      <c r="I175" s="14">
        <f t="shared" si="6"/>
        <v>-8</v>
      </c>
      <c r="J175" s="12">
        <f t="shared" si="7"/>
        <v>3</v>
      </c>
      <c r="K175" s="15">
        <f t="shared" si="8"/>
        <v>0</v>
      </c>
    </row>
    <row r="176" spans="2:11">
      <c r="B176" s="23" t="s">
        <v>443</v>
      </c>
      <c r="C176" s="11" t="s">
        <v>171</v>
      </c>
      <c r="D176" s="5">
        <v>0</v>
      </c>
      <c r="E176" s="5">
        <v>0</v>
      </c>
      <c r="F176" s="5">
        <v>4</v>
      </c>
      <c r="G176" s="4">
        <v>7</v>
      </c>
      <c r="H176" s="5">
        <v>11</v>
      </c>
      <c r="I176" s="1">
        <f t="shared" si="6"/>
        <v>-4</v>
      </c>
      <c r="J176" s="5">
        <f t="shared" si="7"/>
        <v>4</v>
      </c>
      <c r="K176" s="7">
        <f t="shared" si="8"/>
        <v>0</v>
      </c>
    </row>
    <row r="177" spans="2:11">
      <c r="B177" s="23" t="s">
        <v>444</v>
      </c>
      <c r="C177" s="11" t="s">
        <v>337</v>
      </c>
      <c r="D177" s="5">
        <v>0</v>
      </c>
      <c r="E177" s="5">
        <v>0</v>
      </c>
      <c r="F177" s="5">
        <v>4</v>
      </c>
      <c r="G177" s="4">
        <v>3</v>
      </c>
      <c r="H177" s="5">
        <v>8</v>
      </c>
      <c r="I177" s="14">
        <f t="shared" si="6"/>
        <v>-5</v>
      </c>
      <c r="J177" s="12">
        <f t="shared" si="7"/>
        <v>4</v>
      </c>
      <c r="K177" s="15">
        <f t="shared" si="8"/>
        <v>0</v>
      </c>
    </row>
    <row r="178" spans="2:11">
      <c r="B178" s="23" t="s">
        <v>445</v>
      </c>
      <c r="C178" s="11" t="s">
        <v>178</v>
      </c>
      <c r="D178" s="5">
        <v>0</v>
      </c>
      <c r="E178" s="5">
        <v>0</v>
      </c>
      <c r="F178" s="5">
        <v>4</v>
      </c>
      <c r="G178" s="4">
        <v>3</v>
      </c>
      <c r="H178" s="5">
        <v>10</v>
      </c>
      <c r="I178" s="14">
        <f t="shared" si="6"/>
        <v>-7</v>
      </c>
      <c r="J178" s="12">
        <f t="shared" si="7"/>
        <v>4</v>
      </c>
      <c r="K178" s="15">
        <f t="shared" si="8"/>
        <v>0</v>
      </c>
    </row>
    <row r="179" spans="2:11">
      <c r="B179" s="23" t="s">
        <v>446</v>
      </c>
      <c r="C179" s="11" t="s">
        <v>213</v>
      </c>
      <c r="D179" s="5">
        <v>0</v>
      </c>
      <c r="E179" s="5">
        <v>1</v>
      </c>
      <c r="F179" s="5">
        <v>5</v>
      </c>
      <c r="G179" s="4">
        <v>6</v>
      </c>
      <c r="H179" s="5">
        <v>15</v>
      </c>
      <c r="I179" s="1">
        <f t="shared" si="6"/>
        <v>-9</v>
      </c>
      <c r="J179" s="5">
        <f t="shared" si="7"/>
        <v>6</v>
      </c>
      <c r="K179" s="7">
        <f t="shared" si="8"/>
        <v>0</v>
      </c>
    </row>
    <row r="180" spans="2:11">
      <c r="B180" s="23" t="s">
        <v>447</v>
      </c>
      <c r="C180" s="11" t="s">
        <v>224</v>
      </c>
      <c r="D180" s="5">
        <v>0</v>
      </c>
      <c r="E180" s="5">
        <v>1</v>
      </c>
      <c r="F180" s="5">
        <v>5</v>
      </c>
      <c r="G180" s="4">
        <v>4</v>
      </c>
      <c r="H180" s="5">
        <v>17</v>
      </c>
      <c r="I180" s="14">
        <f t="shared" si="6"/>
        <v>-13</v>
      </c>
      <c r="J180" s="12">
        <f t="shared" si="7"/>
        <v>6</v>
      </c>
      <c r="K180" s="15">
        <f t="shared" si="8"/>
        <v>0</v>
      </c>
    </row>
    <row r="181" spans="2:11">
      <c r="B181" s="23" t="s">
        <v>448</v>
      </c>
      <c r="C181" s="11"/>
      <c r="D181" s="5"/>
      <c r="E181" s="5"/>
      <c r="F181" s="5"/>
      <c r="G181" s="4"/>
      <c r="H181" s="5"/>
      <c r="I181" s="14">
        <f t="shared" si="6"/>
        <v>0</v>
      </c>
      <c r="J181" s="12">
        <f t="shared" si="7"/>
        <v>0</v>
      </c>
      <c r="K181" s="15" t="e">
        <f t="shared" si="8"/>
        <v>#DIV/0!</v>
      </c>
    </row>
    <row r="182" spans="2:11">
      <c r="B182" s="23" t="s">
        <v>449</v>
      </c>
      <c r="C182" s="11"/>
      <c r="D182" s="5"/>
      <c r="E182" s="5"/>
      <c r="F182" s="5"/>
      <c r="G182" s="4"/>
      <c r="H182" s="5"/>
      <c r="I182" s="14">
        <f t="shared" si="6"/>
        <v>0</v>
      </c>
      <c r="J182" s="12">
        <f t="shared" si="7"/>
        <v>0</v>
      </c>
      <c r="K182" s="15" t="e">
        <f t="shared" si="8"/>
        <v>#DIV/0!</v>
      </c>
    </row>
    <row r="183" spans="2:11">
      <c r="B183" s="23" t="s">
        <v>450</v>
      </c>
      <c r="C183" s="11"/>
      <c r="D183" s="5"/>
      <c r="E183" s="5"/>
      <c r="F183" s="5"/>
      <c r="G183" s="4"/>
      <c r="H183" s="5"/>
      <c r="I183" s="14">
        <f t="shared" si="6"/>
        <v>0</v>
      </c>
      <c r="J183" s="12">
        <f t="shared" si="7"/>
        <v>0</v>
      </c>
      <c r="K183" s="15" t="e">
        <f t="shared" si="8"/>
        <v>#DIV/0!</v>
      </c>
    </row>
    <row r="184" spans="2:11">
      <c r="B184" s="23" t="s">
        <v>451</v>
      </c>
      <c r="C184" s="11"/>
      <c r="D184" s="5"/>
      <c r="E184" s="5"/>
      <c r="F184" s="5"/>
      <c r="G184" s="4"/>
      <c r="H184" s="5"/>
      <c r="I184" s="1">
        <f t="shared" si="6"/>
        <v>0</v>
      </c>
      <c r="J184" s="5">
        <f t="shared" si="7"/>
        <v>0</v>
      </c>
      <c r="K184" s="7" t="e">
        <f t="shared" si="8"/>
        <v>#DIV/0!</v>
      </c>
    </row>
    <row r="185" spans="2:11">
      <c r="B185" s="23" t="s">
        <v>452</v>
      </c>
      <c r="C185" s="11"/>
      <c r="D185" s="5"/>
      <c r="E185" s="5"/>
      <c r="F185" s="5"/>
      <c r="G185" s="4"/>
      <c r="H185" s="5"/>
      <c r="I185" s="14">
        <f t="shared" si="6"/>
        <v>0</v>
      </c>
      <c r="J185" s="12">
        <f t="shared" si="7"/>
        <v>0</v>
      </c>
      <c r="K185" s="15" t="e">
        <f t="shared" si="8"/>
        <v>#DIV/0!</v>
      </c>
    </row>
    <row r="186" spans="2:11">
      <c r="B186" s="23" t="s">
        <v>453</v>
      </c>
      <c r="C186" s="11"/>
      <c r="D186" s="5"/>
      <c r="E186" s="5"/>
      <c r="F186" s="5"/>
      <c r="G186" s="4"/>
      <c r="H186" s="5"/>
      <c r="I186" s="1">
        <f t="shared" si="6"/>
        <v>0</v>
      </c>
      <c r="J186" s="5">
        <f t="shared" si="7"/>
        <v>0</v>
      </c>
      <c r="K186" s="7" t="e">
        <f t="shared" si="8"/>
        <v>#DIV/0!</v>
      </c>
    </row>
    <row r="187" spans="2:11">
      <c r="B187" s="23" t="s">
        <v>454</v>
      </c>
      <c r="C187" s="11"/>
      <c r="D187" s="5"/>
      <c r="E187" s="5"/>
      <c r="F187" s="5"/>
      <c r="G187" s="4"/>
      <c r="H187" s="5"/>
      <c r="I187" s="14">
        <f t="shared" si="6"/>
        <v>0</v>
      </c>
      <c r="J187" s="12">
        <f t="shared" si="7"/>
        <v>0</v>
      </c>
      <c r="K187" s="15" t="e">
        <f t="shared" si="8"/>
        <v>#DIV/0!</v>
      </c>
    </row>
    <row r="188" spans="2:11">
      <c r="B188" s="23" t="s">
        <v>455</v>
      </c>
      <c r="C188" s="11"/>
      <c r="D188" s="5"/>
      <c r="E188" s="5"/>
      <c r="F188" s="5"/>
      <c r="G188" s="4"/>
      <c r="H188" s="5"/>
      <c r="I188" s="14">
        <f t="shared" si="6"/>
        <v>0</v>
      </c>
      <c r="J188" s="12">
        <f t="shared" si="7"/>
        <v>0</v>
      </c>
      <c r="K188" s="15" t="e">
        <f t="shared" si="8"/>
        <v>#DIV/0!</v>
      </c>
    </row>
    <row r="189" spans="2:11">
      <c r="B189" s="23" t="s">
        <v>456</v>
      </c>
      <c r="C189" s="11"/>
      <c r="D189" s="5"/>
      <c r="E189" s="5"/>
      <c r="F189" s="5"/>
      <c r="G189" s="4"/>
      <c r="H189" s="5"/>
      <c r="I189" s="14">
        <f t="shared" si="6"/>
        <v>0</v>
      </c>
      <c r="J189" s="12">
        <f t="shared" si="7"/>
        <v>0</v>
      </c>
      <c r="K189" s="15" t="e">
        <f t="shared" si="8"/>
        <v>#DIV/0!</v>
      </c>
    </row>
    <row r="190" spans="2:11">
      <c r="B190" s="23" t="s">
        <v>457</v>
      </c>
      <c r="C190" s="11"/>
      <c r="D190" s="5"/>
      <c r="E190" s="5"/>
      <c r="F190" s="5"/>
      <c r="G190" s="4"/>
      <c r="H190" s="5"/>
      <c r="I190" s="14">
        <f t="shared" si="6"/>
        <v>0</v>
      </c>
      <c r="J190" s="12">
        <f t="shared" si="7"/>
        <v>0</v>
      </c>
      <c r="K190" s="15" t="e">
        <f t="shared" si="8"/>
        <v>#DIV/0!</v>
      </c>
    </row>
    <row r="191" spans="2:11">
      <c r="B191" s="23" t="s">
        <v>458</v>
      </c>
      <c r="C191" s="11"/>
      <c r="D191" s="5"/>
      <c r="E191" s="5"/>
      <c r="F191" s="5"/>
      <c r="G191" s="4"/>
      <c r="H191" s="5"/>
      <c r="I191" s="14">
        <f t="shared" si="6"/>
        <v>0</v>
      </c>
      <c r="J191" s="12">
        <f t="shared" si="7"/>
        <v>0</v>
      </c>
      <c r="K191" s="15" t="e">
        <f t="shared" si="8"/>
        <v>#DIV/0!</v>
      </c>
    </row>
    <row r="192" spans="2:11">
      <c r="B192" s="23" t="s">
        <v>459</v>
      </c>
      <c r="C192" s="11"/>
      <c r="D192" s="5"/>
      <c r="E192" s="5"/>
      <c r="F192" s="5"/>
      <c r="G192" s="4"/>
      <c r="H192" s="5"/>
      <c r="I192" s="14">
        <f t="shared" si="6"/>
        <v>0</v>
      </c>
      <c r="J192" s="12">
        <f t="shared" si="7"/>
        <v>0</v>
      </c>
      <c r="K192" s="15" t="e">
        <f t="shared" si="8"/>
        <v>#DIV/0!</v>
      </c>
    </row>
    <row r="193" spans="2:11">
      <c r="B193" s="23" t="s">
        <v>460</v>
      </c>
      <c r="C193" s="11"/>
      <c r="D193" s="5"/>
      <c r="E193" s="5"/>
      <c r="F193" s="5"/>
      <c r="G193" s="4"/>
      <c r="H193" s="5"/>
      <c r="I193" s="14">
        <f t="shared" si="6"/>
        <v>0</v>
      </c>
      <c r="J193" s="12">
        <f t="shared" si="7"/>
        <v>0</v>
      </c>
      <c r="K193" s="15" t="e">
        <f t="shared" si="8"/>
        <v>#DIV/0!</v>
      </c>
    </row>
    <row r="194" spans="2:11">
      <c r="B194" s="23" t="s">
        <v>461</v>
      </c>
      <c r="C194" s="11"/>
      <c r="D194" s="5"/>
      <c r="E194" s="5"/>
      <c r="F194" s="5"/>
      <c r="G194" s="4"/>
      <c r="H194" s="5"/>
      <c r="I194" s="14">
        <f t="shared" si="6"/>
        <v>0</v>
      </c>
      <c r="J194" s="12">
        <f t="shared" si="7"/>
        <v>0</v>
      </c>
      <c r="K194" s="15" t="e">
        <f t="shared" si="8"/>
        <v>#DIV/0!</v>
      </c>
    </row>
    <row r="195" spans="2:11">
      <c r="B195" s="23" t="s">
        <v>462</v>
      </c>
      <c r="C195" s="11"/>
      <c r="D195" s="5"/>
      <c r="E195" s="5"/>
      <c r="F195" s="5"/>
      <c r="G195" s="4"/>
      <c r="H195" s="5"/>
      <c r="I195" s="1">
        <f t="shared" ref="I195:I258" si="9">G195-H195</f>
        <v>0</v>
      </c>
      <c r="J195" s="5">
        <f t="shared" ref="J195:J258" si="10">D195+E195+F195</f>
        <v>0</v>
      </c>
      <c r="K195" s="7" t="e">
        <f t="shared" ref="K195:K258" si="11">D195/J195</f>
        <v>#DIV/0!</v>
      </c>
    </row>
    <row r="196" spans="2:11">
      <c r="B196" s="23" t="s">
        <v>463</v>
      </c>
      <c r="C196" s="11"/>
      <c r="D196" s="5"/>
      <c r="E196" s="5"/>
      <c r="F196" s="5"/>
      <c r="G196" s="4"/>
      <c r="H196" s="5"/>
      <c r="I196" s="14">
        <f t="shared" si="9"/>
        <v>0</v>
      </c>
      <c r="J196" s="12">
        <f t="shared" si="10"/>
        <v>0</v>
      </c>
      <c r="K196" s="15" t="e">
        <f t="shared" si="11"/>
        <v>#DIV/0!</v>
      </c>
    </row>
    <row r="197" spans="2:11">
      <c r="B197" s="23" t="s">
        <v>464</v>
      </c>
      <c r="C197" s="11"/>
      <c r="D197" s="5"/>
      <c r="E197" s="5"/>
      <c r="F197" s="5"/>
      <c r="G197" s="4"/>
      <c r="H197" s="5"/>
      <c r="I197" s="14">
        <f t="shared" si="9"/>
        <v>0</v>
      </c>
      <c r="J197" s="12">
        <f t="shared" si="10"/>
        <v>0</v>
      </c>
      <c r="K197" s="15" t="e">
        <f t="shared" si="11"/>
        <v>#DIV/0!</v>
      </c>
    </row>
    <row r="198" spans="2:11">
      <c r="B198" s="23" t="s">
        <v>465</v>
      </c>
      <c r="C198" s="11"/>
      <c r="D198" s="5"/>
      <c r="E198" s="5"/>
      <c r="F198" s="5"/>
      <c r="G198" s="4"/>
      <c r="H198" s="5"/>
      <c r="I198" s="1">
        <f t="shared" si="9"/>
        <v>0</v>
      </c>
      <c r="J198" s="5">
        <f t="shared" si="10"/>
        <v>0</v>
      </c>
      <c r="K198" s="7" t="e">
        <f t="shared" si="11"/>
        <v>#DIV/0!</v>
      </c>
    </row>
    <row r="199" spans="2:11">
      <c r="B199" s="23" t="s">
        <v>466</v>
      </c>
      <c r="C199" s="11"/>
      <c r="D199" s="5"/>
      <c r="E199" s="5"/>
      <c r="F199" s="5"/>
      <c r="G199" s="4"/>
      <c r="H199" s="5"/>
      <c r="I199" s="14">
        <f t="shared" si="9"/>
        <v>0</v>
      </c>
      <c r="J199" s="12">
        <f t="shared" si="10"/>
        <v>0</v>
      </c>
      <c r="K199" s="15" t="e">
        <f t="shared" si="11"/>
        <v>#DIV/0!</v>
      </c>
    </row>
    <row r="200" spans="2:11">
      <c r="B200" s="23" t="s">
        <v>467</v>
      </c>
      <c r="C200" s="11"/>
      <c r="D200" s="5"/>
      <c r="E200" s="5"/>
      <c r="F200" s="5"/>
      <c r="G200" s="4"/>
      <c r="H200" s="5"/>
      <c r="I200" s="14">
        <f t="shared" si="9"/>
        <v>0</v>
      </c>
      <c r="J200" s="12">
        <f t="shared" si="10"/>
        <v>0</v>
      </c>
      <c r="K200" s="15" t="e">
        <f t="shared" si="11"/>
        <v>#DIV/0!</v>
      </c>
    </row>
    <row r="201" spans="2:11">
      <c r="B201" s="23" t="s">
        <v>468</v>
      </c>
      <c r="C201" s="11"/>
      <c r="D201" s="5"/>
      <c r="E201" s="5"/>
      <c r="F201" s="5"/>
      <c r="G201" s="4"/>
      <c r="H201" s="5"/>
      <c r="I201" s="14">
        <f t="shared" si="9"/>
        <v>0</v>
      </c>
      <c r="J201" s="12">
        <f t="shared" si="10"/>
        <v>0</v>
      </c>
      <c r="K201" s="15" t="e">
        <f t="shared" si="11"/>
        <v>#DIV/0!</v>
      </c>
    </row>
    <row r="202" spans="2:11">
      <c r="B202" s="23" t="s">
        <v>469</v>
      </c>
      <c r="C202" s="11"/>
      <c r="D202" s="5"/>
      <c r="E202" s="5"/>
      <c r="F202" s="5"/>
      <c r="G202" s="4"/>
      <c r="H202" s="5"/>
      <c r="I202" s="14">
        <f t="shared" si="9"/>
        <v>0</v>
      </c>
      <c r="J202" s="12">
        <f t="shared" si="10"/>
        <v>0</v>
      </c>
      <c r="K202" s="15" t="e">
        <f t="shared" si="11"/>
        <v>#DIV/0!</v>
      </c>
    </row>
    <row r="203" spans="2:11">
      <c r="B203" s="24" t="s">
        <v>470</v>
      </c>
      <c r="C203" s="11"/>
      <c r="D203" s="5"/>
      <c r="E203" s="5"/>
      <c r="F203" s="5"/>
      <c r="G203" s="4"/>
      <c r="H203" s="5"/>
      <c r="I203" s="14">
        <f t="shared" si="9"/>
        <v>0</v>
      </c>
      <c r="J203" s="12">
        <f t="shared" si="10"/>
        <v>0</v>
      </c>
      <c r="K203" s="15" t="e">
        <f t="shared" si="11"/>
        <v>#DIV/0!</v>
      </c>
    </row>
    <row r="204" spans="2:11">
      <c r="B204" s="24" t="s">
        <v>471</v>
      </c>
      <c r="C204" s="11"/>
      <c r="D204" s="5"/>
      <c r="E204" s="5"/>
      <c r="F204" s="5"/>
      <c r="G204" s="4"/>
      <c r="H204" s="5"/>
      <c r="I204" s="14">
        <f t="shared" si="9"/>
        <v>0</v>
      </c>
      <c r="J204" s="12">
        <f t="shared" si="10"/>
        <v>0</v>
      </c>
      <c r="K204" s="15" t="e">
        <f t="shared" si="11"/>
        <v>#DIV/0!</v>
      </c>
    </row>
    <row r="205" spans="2:11">
      <c r="B205" s="24" t="s">
        <v>472</v>
      </c>
      <c r="C205" s="11"/>
      <c r="D205" s="5"/>
      <c r="E205" s="5"/>
      <c r="F205" s="5"/>
      <c r="G205" s="4"/>
      <c r="H205" s="5"/>
      <c r="I205" s="14">
        <f t="shared" si="9"/>
        <v>0</v>
      </c>
      <c r="J205" s="12">
        <f t="shared" si="10"/>
        <v>0</v>
      </c>
      <c r="K205" s="15" t="e">
        <f t="shared" si="11"/>
        <v>#DIV/0!</v>
      </c>
    </row>
    <row r="206" spans="2:11">
      <c r="B206" s="24" t="s">
        <v>473</v>
      </c>
      <c r="C206" s="11"/>
      <c r="D206" s="5"/>
      <c r="E206" s="5"/>
      <c r="F206" s="5"/>
      <c r="G206" s="4"/>
      <c r="H206" s="5"/>
      <c r="I206" s="14">
        <f t="shared" si="9"/>
        <v>0</v>
      </c>
      <c r="J206" s="12">
        <f t="shared" si="10"/>
        <v>0</v>
      </c>
      <c r="K206" s="15" t="e">
        <f t="shared" si="11"/>
        <v>#DIV/0!</v>
      </c>
    </row>
    <row r="207" spans="2:11">
      <c r="B207" s="24" t="s">
        <v>474</v>
      </c>
      <c r="C207" s="11"/>
      <c r="D207" s="5"/>
      <c r="E207" s="5"/>
      <c r="F207" s="5"/>
      <c r="G207" s="4"/>
      <c r="H207" s="5"/>
      <c r="I207" s="14">
        <f t="shared" si="9"/>
        <v>0</v>
      </c>
      <c r="J207" s="12">
        <f t="shared" si="10"/>
        <v>0</v>
      </c>
      <c r="K207" s="15" t="e">
        <f t="shared" si="11"/>
        <v>#DIV/0!</v>
      </c>
    </row>
    <row r="208" spans="2:11">
      <c r="B208" s="24" t="s">
        <v>475</v>
      </c>
      <c r="C208" s="11"/>
      <c r="D208" s="5"/>
      <c r="E208" s="5"/>
      <c r="F208" s="5"/>
      <c r="G208" s="4"/>
      <c r="H208" s="5"/>
      <c r="I208" s="14">
        <f t="shared" si="9"/>
        <v>0</v>
      </c>
      <c r="J208" s="12">
        <f t="shared" si="10"/>
        <v>0</v>
      </c>
      <c r="K208" s="15" t="e">
        <f t="shared" si="11"/>
        <v>#DIV/0!</v>
      </c>
    </row>
    <row r="209" spans="2:11">
      <c r="B209" s="24" t="s">
        <v>476</v>
      </c>
      <c r="C209" s="11"/>
      <c r="D209" s="5"/>
      <c r="E209" s="5"/>
      <c r="F209" s="5"/>
      <c r="G209" s="4"/>
      <c r="H209" s="5"/>
      <c r="I209" s="14">
        <f t="shared" si="9"/>
        <v>0</v>
      </c>
      <c r="J209" s="12">
        <f t="shared" si="10"/>
        <v>0</v>
      </c>
      <c r="K209" s="15" t="e">
        <f t="shared" si="11"/>
        <v>#DIV/0!</v>
      </c>
    </row>
    <row r="210" spans="2:11">
      <c r="B210" s="24" t="s">
        <v>477</v>
      </c>
      <c r="C210" s="11"/>
      <c r="D210" s="5"/>
      <c r="E210" s="5"/>
      <c r="F210" s="5"/>
      <c r="G210" s="4"/>
      <c r="H210" s="5"/>
      <c r="I210" s="1">
        <f t="shared" si="9"/>
        <v>0</v>
      </c>
      <c r="J210" s="5">
        <f t="shared" si="10"/>
        <v>0</v>
      </c>
      <c r="K210" s="7" t="e">
        <f t="shared" si="11"/>
        <v>#DIV/0!</v>
      </c>
    </row>
    <row r="211" spans="2:11">
      <c r="B211" s="24" t="s">
        <v>478</v>
      </c>
      <c r="C211" s="11"/>
      <c r="D211" s="5"/>
      <c r="E211" s="5"/>
      <c r="F211" s="5"/>
      <c r="G211" s="4"/>
      <c r="H211" s="5"/>
      <c r="I211" s="14">
        <f t="shared" si="9"/>
        <v>0</v>
      </c>
      <c r="J211" s="12">
        <f t="shared" si="10"/>
        <v>0</v>
      </c>
      <c r="K211" s="15" t="e">
        <f t="shared" si="11"/>
        <v>#DIV/0!</v>
      </c>
    </row>
    <row r="212" spans="2:11">
      <c r="B212" s="24" t="s">
        <v>479</v>
      </c>
      <c r="C212" s="11"/>
      <c r="D212" s="5"/>
      <c r="E212" s="5"/>
      <c r="F212" s="5"/>
      <c r="G212" s="4"/>
      <c r="H212" s="5"/>
      <c r="I212" s="1">
        <f t="shared" si="9"/>
        <v>0</v>
      </c>
      <c r="J212" s="5">
        <f t="shared" si="10"/>
        <v>0</v>
      </c>
      <c r="K212" s="7" t="e">
        <f t="shared" si="11"/>
        <v>#DIV/0!</v>
      </c>
    </row>
    <row r="213" spans="2:11">
      <c r="B213" s="24" t="s">
        <v>480</v>
      </c>
      <c r="C213" s="11"/>
      <c r="D213" s="5"/>
      <c r="E213" s="5"/>
      <c r="F213" s="5"/>
      <c r="G213" s="4"/>
      <c r="H213" s="5"/>
      <c r="I213" s="14">
        <f t="shared" si="9"/>
        <v>0</v>
      </c>
      <c r="J213" s="12">
        <f t="shared" si="10"/>
        <v>0</v>
      </c>
      <c r="K213" s="15" t="e">
        <f t="shared" si="11"/>
        <v>#DIV/0!</v>
      </c>
    </row>
    <row r="214" spans="2:11">
      <c r="B214" s="24" t="s">
        <v>481</v>
      </c>
      <c r="C214" s="11"/>
      <c r="D214" s="5"/>
      <c r="E214" s="5"/>
      <c r="F214" s="5"/>
      <c r="G214" s="4"/>
      <c r="H214" s="5"/>
      <c r="I214" s="14">
        <f t="shared" si="9"/>
        <v>0</v>
      </c>
      <c r="J214" s="12">
        <f t="shared" si="10"/>
        <v>0</v>
      </c>
      <c r="K214" s="15" t="e">
        <f t="shared" si="11"/>
        <v>#DIV/0!</v>
      </c>
    </row>
    <row r="215" spans="2:11">
      <c r="B215" s="24" t="s">
        <v>482</v>
      </c>
      <c r="C215" s="11"/>
      <c r="D215" s="5"/>
      <c r="E215" s="5"/>
      <c r="F215" s="5"/>
      <c r="G215" s="4"/>
      <c r="H215" s="5"/>
      <c r="I215" s="1">
        <f t="shared" si="9"/>
        <v>0</v>
      </c>
      <c r="J215" s="5">
        <f t="shared" si="10"/>
        <v>0</v>
      </c>
      <c r="K215" s="7" t="e">
        <f t="shared" si="11"/>
        <v>#DIV/0!</v>
      </c>
    </row>
    <row r="216" spans="2:11">
      <c r="B216" s="24" t="s">
        <v>483</v>
      </c>
      <c r="C216" s="11"/>
      <c r="D216" s="5"/>
      <c r="E216" s="5"/>
      <c r="F216" s="5"/>
      <c r="G216" s="4"/>
      <c r="H216" s="5"/>
      <c r="I216" s="14">
        <f t="shared" si="9"/>
        <v>0</v>
      </c>
      <c r="J216" s="12">
        <f t="shared" si="10"/>
        <v>0</v>
      </c>
      <c r="K216" s="15" t="e">
        <f t="shared" si="11"/>
        <v>#DIV/0!</v>
      </c>
    </row>
    <row r="217" spans="2:11">
      <c r="B217" s="24" t="s">
        <v>484</v>
      </c>
      <c r="C217" s="11"/>
      <c r="D217" s="5"/>
      <c r="E217" s="5"/>
      <c r="F217" s="5"/>
      <c r="G217" s="4"/>
      <c r="H217" s="5"/>
      <c r="I217" s="14">
        <f t="shared" si="9"/>
        <v>0</v>
      </c>
      <c r="J217" s="12">
        <f t="shared" si="10"/>
        <v>0</v>
      </c>
      <c r="K217" s="15" t="e">
        <f t="shared" si="11"/>
        <v>#DIV/0!</v>
      </c>
    </row>
    <row r="218" spans="2:11">
      <c r="B218" s="24" t="s">
        <v>485</v>
      </c>
      <c r="C218" s="11"/>
      <c r="D218" s="5"/>
      <c r="E218" s="5"/>
      <c r="F218" s="5"/>
      <c r="G218" s="4"/>
      <c r="H218" s="5"/>
      <c r="I218" s="1">
        <f t="shared" si="9"/>
        <v>0</v>
      </c>
      <c r="J218" s="5">
        <f t="shared" si="10"/>
        <v>0</v>
      </c>
      <c r="K218" s="7" t="e">
        <f t="shared" si="11"/>
        <v>#DIV/0!</v>
      </c>
    </row>
    <row r="219" spans="2:11">
      <c r="B219" s="24" t="s">
        <v>486</v>
      </c>
      <c r="C219" s="11"/>
      <c r="D219" s="5"/>
      <c r="E219" s="5"/>
      <c r="F219" s="5"/>
      <c r="G219" s="4"/>
      <c r="H219" s="5"/>
      <c r="I219" s="14">
        <f t="shared" si="9"/>
        <v>0</v>
      </c>
      <c r="J219" s="12">
        <f t="shared" si="10"/>
        <v>0</v>
      </c>
      <c r="K219" s="15" t="e">
        <f t="shared" si="11"/>
        <v>#DIV/0!</v>
      </c>
    </row>
    <row r="220" spans="2:11">
      <c r="B220" s="24" t="s">
        <v>487</v>
      </c>
      <c r="C220" s="11"/>
      <c r="D220" s="5"/>
      <c r="E220" s="5"/>
      <c r="F220" s="5"/>
      <c r="G220" s="4"/>
      <c r="H220" s="5"/>
      <c r="I220" s="14">
        <f t="shared" si="9"/>
        <v>0</v>
      </c>
      <c r="J220" s="12">
        <f t="shared" si="10"/>
        <v>0</v>
      </c>
      <c r="K220" s="15" t="e">
        <f t="shared" si="11"/>
        <v>#DIV/0!</v>
      </c>
    </row>
    <row r="221" spans="2:11">
      <c r="B221" s="24" t="s">
        <v>488</v>
      </c>
      <c r="C221" s="11"/>
      <c r="D221" s="5"/>
      <c r="E221" s="5"/>
      <c r="F221" s="5"/>
      <c r="G221" s="4"/>
      <c r="H221" s="5"/>
      <c r="I221" s="14">
        <f t="shared" si="9"/>
        <v>0</v>
      </c>
      <c r="J221" s="12">
        <f t="shared" si="10"/>
        <v>0</v>
      </c>
      <c r="K221" s="15" t="e">
        <f t="shared" si="11"/>
        <v>#DIV/0!</v>
      </c>
    </row>
    <row r="222" spans="2:11">
      <c r="B222" s="24" t="s">
        <v>489</v>
      </c>
      <c r="C222" s="11"/>
      <c r="D222" s="5"/>
      <c r="E222" s="5"/>
      <c r="F222" s="5"/>
      <c r="G222" s="4"/>
      <c r="H222" s="5"/>
      <c r="I222" s="1">
        <f t="shared" si="9"/>
        <v>0</v>
      </c>
      <c r="J222" s="5">
        <f t="shared" si="10"/>
        <v>0</v>
      </c>
      <c r="K222" s="7" t="e">
        <f t="shared" si="11"/>
        <v>#DIV/0!</v>
      </c>
    </row>
    <row r="223" spans="2:11">
      <c r="B223" s="24" t="s">
        <v>490</v>
      </c>
      <c r="C223" s="11"/>
      <c r="D223" s="5"/>
      <c r="E223" s="5"/>
      <c r="F223" s="5"/>
      <c r="G223" s="4"/>
      <c r="H223" s="5"/>
      <c r="I223" s="14">
        <f t="shared" si="9"/>
        <v>0</v>
      </c>
      <c r="J223" s="12">
        <f t="shared" si="10"/>
        <v>0</v>
      </c>
      <c r="K223" s="15" t="e">
        <f t="shared" si="11"/>
        <v>#DIV/0!</v>
      </c>
    </row>
    <row r="224" spans="2:11">
      <c r="B224" s="24" t="s">
        <v>491</v>
      </c>
      <c r="C224" s="11"/>
      <c r="D224" s="5"/>
      <c r="E224" s="5"/>
      <c r="F224" s="5"/>
      <c r="G224" s="4"/>
      <c r="H224" s="5"/>
      <c r="I224" s="14">
        <f t="shared" si="9"/>
        <v>0</v>
      </c>
      <c r="J224" s="12">
        <f t="shared" si="10"/>
        <v>0</v>
      </c>
      <c r="K224" s="15" t="e">
        <f t="shared" si="11"/>
        <v>#DIV/0!</v>
      </c>
    </row>
    <row r="225" spans="2:11">
      <c r="B225" s="24" t="s">
        <v>492</v>
      </c>
      <c r="C225" s="11"/>
      <c r="D225" s="5"/>
      <c r="E225" s="5"/>
      <c r="F225" s="5"/>
      <c r="G225" s="4"/>
      <c r="H225" s="5"/>
      <c r="I225" s="14">
        <f t="shared" si="9"/>
        <v>0</v>
      </c>
      <c r="J225" s="12">
        <f t="shared" si="10"/>
        <v>0</v>
      </c>
      <c r="K225" s="15" t="e">
        <f t="shared" si="11"/>
        <v>#DIV/0!</v>
      </c>
    </row>
    <row r="226" spans="2:11">
      <c r="B226" s="24" t="s">
        <v>493</v>
      </c>
      <c r="C226" s="11"/>
      <c r="D226" s="5"/>
      <c r="E226" s="5"/>
      <c r="F226" s="5"/>
      <c r="G226" s="4"/>
      <c r="H226" s="5"/>
      <c r="I226" s="14">
        <f t="shared" si="9"/>
        <v>0</v>
      </c>
      <c r="J226" s="12">
        <f t="shared" si="10"/>
        <v>0</v>
      </c>
      <c r="K226" s="15" t="e">
        <f t="shared" si="11"/>
        <v>#DIV/0!</v>
      </c>
    </row>
    <row r="227" spans="2:11">
      <c r="B227" s="24" t="s">
        <v>494</v>
      </c>
      <c r="C227" s="11"/>
      <c r="D227" s="5"/>
      <c r="E227" s="5"/>
      <c r="F227" s="5"/>
      <c r="G227" s="4"/>
      <c r="H227" s="5"/>
      <c r="I227" s="14">
        <f t="shared" si="9"/>
        <v>0</v>
      </c>
      <c r="J227" s="12">
        <f t="shared" si="10"/>
        <v>0</v>
      </c>
      <c r="K227" s="15" t="e">
        <f t="shared" si="11"/>
        <v>#DIV/0!</v>
      </c>
    </row>
    <row r="228" spans="2:11">
      <c r="B228" s="24" t="s">
        <v>495</v>
      </c>
      <c r="C228" s="11"/>
      <c r="D228" s="5"/>
      <c r="E228" s="5"/>
      <c r="F228" s="5"/>
      <c r="G228" s="4"/>
      <c r="H228" s="5"/>
      <c r="I228" s="1">
        <f t="shared" si="9"/>
        <v>0</v>
      </c>
      <c r="J228" s="5">
        <f t="shared" si="10"/>
        <v>0</v>
      </c>
      <c r="K228" s="7" t="e">
        <f t="shared" si="11"/>
        <v>#DIV/0!</v>
      </c>
    </row>
    <row r="229" spans="2:11">
      <c r="B229" s="24" t="s">
        <v>496</v>
      </c>
      <c r="C229" s="11"/>
      <c r="D229" s="5"/>
      <c r="E229" s="5"/>
      <c r="F229" s="5"/>
      <c r="G229" s="4"/>
      <c r="H229" s="5"/>
      <c r="I229" s="14">
        <f t="shared" si="9"/>
        <v>0</v>
      </c>
      <c r="J229" s="12">
        <f t="shared" si="10"/>
        <v>0</v>
      </c>
      <c r="K229" s="15" t="e">
        <f t="shared" si="11"/>
        <v>#DIV/0!</v>
      </c>
    </row>
    <row r="230" spans="2:11">
      <c r="B230" s="24" t="s">
        <v>497</v>
      </c>
      <c r="C230" s="11"/>
      <c r="D230" s="5"/>
      <c r="E230" s="5"/>
      <c r="F230" s="5"/>
      <c r="G230" s="4"/>
      <c r="H230" s="5"/>
      <c r="I230" s="14">
        <f t="shared" si="9"/>
        <v>0</v>
      </c>
      <c r="J230" s="12">
        <f t="shared" si="10"/>
        <v>0</v>
      </c>
      <c r="K230" s="15" t="e">
        <f t="shared" si="11"/>
        <v>#DIV/0!</v>
      </c>
    </row>
    <row r="231" spans="2:11">
      <c r="B231" s="24" t="s">
        <v>498</v>
      </c>
      <c r="C231" s="11"/>
      <c r="D231" s="5"/>
      <c r="E231" s="5"/>
      <c r="F231" s="5"/>
      <c r="G231" s="4"/>
      <c r="H231" s="5"/>
      <c r="I231" s="14">
        <f t="shared" si="9"/>
        <v>0</v>
      </c>
      <c r="J231" s="12">
        <f t="shared" si="10"/>
        <v>0</v>
      </c>
      <c r="K231" s="15" t="e">
        <f t="shared" si="11"/>
        <v>#DIV/0!</v>
      </c>
    </row>
    <row r="232" spans="2:11">
      <c r="B232" s="24" t="s">
        <v>499</v>
      </c>
      <c r="C232" s="17"/>
      <c r="D232" s="12"/>
      <c r="E232" s="12"/>
      <c r="F232" s="12"/>
      <c r="G232" s="13"/>
      <c r="H232" s="12"/>
      <c r="I232" s="14">
        <f t="shared" si="9"/>
        <v>0</v>
      </c>
      <c r="J232" s="12">
        <f t="shared" si="10"/>
        <v>0</v>
      </c>
      <c r="K232" s="15" t="e">
        <f t="shared" si="11"/>
        <v>#DIV/0!</v>
      </c>
    </row>
    <row r="233" spans="2:11">
      <c r="B233" s="24" t="s">
        <v>500</v>
      </c>
      <c r="C233" s="17"/>
      <c r="D233" s="12"/>
      <c r="E233" s="12"/>
      <c r="F233" s="12"/>
      <c r="G233" s="13"/>
      <c r="H233" s="12"/>
      <c r="I233" s="14">
        <f t="shared" si="9"/>
        <v>0</v>
      </c>
      <c r="J233" s="12">
        <f t="shared" si="10"/>
        <v>0</v>
      </c>
      <c r="K233" s="15" t="e">
        <f t="shared" si="11"/>
        <v>#DIV/0!</v>
      </c>
    </row>
    <row r="234" spans="2:11">
      <c r="B234" s="24" t="s">
        <v>501</v>
      </c>
      <c r="C234" s="17"/>
      <c r="D234" s="12"/>
      <c r="E234" s="12"/>
      <c r="F234" s="12"/>
      <c r="G234" s="13"/>
      <c r="H234" s="12"/>
      <c r="I234" s="14">
        <f t="shared" si="9"/>
        <v>0</v>
      </c>
      <c r="J234" s="12">
        <f t="shared" si="10"/>
        <v>0</v>
      </c>
      <c r="K234" s="15" t="e">
        <f t="shared" si="11"/>
        <v>#DIV/0!</v>
      </c>
    </row>
    <row r="235" spans="2:11">
      <c r="B235" s="24" t="s">
        <v>502</v>
      </c>
      <c r="C235" s="17"/>
      <c r="D235" s="12"/>
      <c r="E235" s="12"/>
      <c r="F235" s="12"/>
      <c r="G235" s="13"/>
      <c r="H235" s="12"/>
      <c r="I235" s="14">
        <f t="shared" si="9"/>
        <v>0</v>
      </c>
      <c r="J235" s="12">
        <f t="shared" si="10"/>
        <v>0</v>
      </c>
      <c r="K235" s="15" t="e">
        <f t="shared" si="11"/>
        <v>#DIV/0!</v>
      </c>
    </row>
    <row r="236" spans="2:11">
      <c r="B236" s="24" t="s">
        <v>503</v>
      </c>
      <c r="C236" s="17"/>
      <c r="D236" s="12"/>
      <c r="E236" s="12"/>
      <c r="F236" s="12"/>
      <c r="G236" s="13"/>
      <c r="H236" s="12"/>
      <c r="I236" s="14">
        <f t="shared" si="9"/>
        <v>0</v>
      </c>
      <c r="J236" s="12">
        <f t="shared" si="10"/>
        <v>0</v>
      </c>
      <c r="K236" s="15" t="e">
        <f t="shared" si="11"/>
        <v>#DIV/0!</v>
      </c>
    </row>
    <row r="237" spans="2:11">
      <c r="B237" s="24" t="s">
        <v>504</v>
      </c>
      <c r="C237" s="17"/>
      <c r="D237" s="12"/>
      <c r="E237" s="12"/>
      <c r="F237" s="12"/>
      <c r="G237" s="13"/>
      <c r="H237" s="12"/>
      <c r="I237" s="14">
        <f t="shared" si="9"/>
        <v>0</v>
      </c>
      <c r="J237" s="12">
        <f t="shared" si="10"/>
        <v>0</v>
      </c>
      <c r="K237" s="15" t="e">
        <f t="shared" si="11"/>
        <v>#DIV/0!</v>
      </c>
    </row>
    <row r="238" spans="2:11">
      <c r="B238" s="24" t="s">
        <v>505</v>
      </c>
      <c r="C238" s="17"/>
      <c r="D238" s="12"/>
      <c r="E238" s="12"/>
      <c r="F238" s="12"/>
      <c r="G238" s="13"/>
      <c r="H238" s="12"/>
      <c r="I238" s="14">
        <f t="shared" si="9"/>
        <v>0</v>
      </c>
      <c r="J238" s="12">
        <f t="shared" si="10"/>
        <v>0</v>
      </c>
      <c r="K238" s="15" t="e">
        <f t="shared" si="11"/>
        <v>#DIV/0!</v>
      </c>
    </row>
    <row r="239" spans="2:11">
      <c r="B239" s="24" t="s">
        <v>506</v>
      </c>
      <c r="C239" s="17"/>
      <c r="D239" s="12"/>
      <c r="E239" s="12"/>
      <c r="F239" s="12"/>
      <c r="G239" s="13"/>
      <c r="H239" s="12"/>
      <c r="I239" s="14">
        <f t="shared" si="9"/>
        <v>0</v>
      </c>
      <c r="J239" s="12">
        <f t="shared" si="10"/>
        <v>0</v>
      </c>
      <c r="K239" s="15" t="e">
        <f t="shared" si="11"/>
        <v>#DIV/0!</v>
      </c>
    </row>
    <row r="240" spans="2:11">
      <c r="B240" s="24" t="s">
        <v>507</v>
      </c>
      <c r="C240" s="17"/>
      <c r="D240" s="12"/>
      <c r="E240" s="12"/>
      <c r="F240" s="12"/>
      <c r="G240" s="13"/>
      <c r="H240" s="12"/>
      <c r="I240" s="14">
        <f t="shared" si="9"/>
        <v>0</v>
      </c>
      <c r="J240" s="12">
        <f t="shared" si="10"/>
        <v>0</v>
      </c>
      <c r="K240" s="15" t="e">
        <f t="shared" si="11"/>
        <v>#DIV/0!</v>
      </c>
    </row>
    <row r="241" spans="2:11">
      <c r="B241" s="24" t="s">
        <v>508</v>
      </c>
      <c r="C241" s="17"/>
      <c r="D241" s="12"/>
      <c r="E241" s="12"/>
      <c r="F241" s="12"/>
      <c r="G241" s="13"/>
      <c r="H241" s="12"/>
      <c r="I241" s="14">
        <f t="shared" si="9"/>
        <v>0</v>
      </c>
      <c r="J241" s="12">
        <f t="shared" si="10"/>
        <v>0</v>
      </c>
      <c r="K241" s="15" t="e">
        <f t="shared" si="11"/>
        <v>#DIV/0!</v>
      </c>
    </row>
    <row r="242" spans="2:11">
      <c r="B242" s="24" t="s">
        <v>509</v>
      </c>
      <c r="C242" s="17"/>
      <c r="D242" s="12"/>
      <c r="E242" s="12"/>
      <c r="F242" s="12"/>
      <c r="G242" s="13"/>
      <c r="H242" s="12"/>
      <c r="I242" s="14">
        <f t="shared" si="9"/>
        <v>0</v>
      </c>
      <c r="J242" s="12">
        <f t="shared" si="10"/>
        <v>0</v>
      </c>
      <c r="K242" s="15" t="e">
        <f t="shared" si="11"/>
        <v>#DIV/0!</v>
      </c>
    </row>
    <row r="243" spans="2:11">
      <c r="B243" s="24" t="s">
        <v>510</v>
      </c>
      <c r="C243" s="17"/>
      <c r="D243" s="12"/>
      <c r="E243" s="12"/>
      <c r="F243" s="12"/>
      <c r="G243" s="13"/>
      <c r="H243" s="12"/>
      <c r="I243" s="14">
        <f t="shared" si="9"/>
        <v>0</v>
      </c>
      <c r="J243" s="12">
        <f t="shared" si="10"/>
        <v>0</v>
      </c>
      <c r="K243" s="15" t="e">
        <f t="shared" si="11"/>
        <v>#DIV/0!</v>
      </c>
    </row>
    <row r="244" spans="2:11">
      <c r="B244" s="24" t="s">
        <v>511</v>
      </c>
      <c r="C244" s="17"/>
      <c r="D244" s="12"/>
      <c r="E244" s="12"/>
      <c r="F244" s="12"/>
      <c r="G244" s="13"/>
      <c r="H244" s="12"/>
      <c r="I244" s="14">
        <f t="shared" si="9"/>
        <v>0</v>
      </c>
      <c r="J244" s="12">
        <f t="shared" si="10"/>
        <v>0</v>
      </c>
      <c r="K244" s="15" t="e">
        <f t="shared" si="11"/>
        <v>#DIV/0!</v>
      </c>
    </row>
    <row r="245" spans="2:11">
      <c r="B245" s="24" t="s">
        <v>512</v>
      </c>
      <c r="C245" s="17"/>
      <c r="D245" s="12"/>
      <c r="E245" s="12"/>
      <c r="F245" s="12"/>
      <c r="G245" s="13"/>
      <c r="H245" s="12"/>
      <c r="I245" s="14">
        <f t="shared" si="9"/>
        <v>0</v>
      </c>
      <c r="J245" s="12">
        <f t="shared" si="10"/>
        <v>0</v>
      </c>
      <c r="K245" s="15" t="e">
        <f t="shared" si="11"/>
        <v>#DIV/0!</v>
      </c>
    </row>
    <row r="246" spans="2:11">
      <c r="B246" s="24" t="s">
        <v>513</v>
      </c>
      <c r="C246" s="17"/>
      <c r="D246" s="12"/>
      <c r="E246" s="12"/>
      <c r="F246" s="12"/>
      <c r="G246" s="13"/>
      <c r="H246" s="12"/>
      <c r="I246" s="14">
        <f t="shared" si="9"/>
        <v>0</v>
      </c>
      <c r="J246" s="12">
        <f t="shared" si="10"/>
        <v>0</v>
      </c>
      <c r="K246" s="15" t="e">
        <f t="shared" si="11"/>
        <v>#DIV/0!</v>
      </c>
    </row>
    <row r="247" spans="2:11">
      <c r="B247" s="24" t="s">
        <v>514</v>
      </c>
      <c r="C247" s="17"/>
      <c r="D247" s="12"/>
      <c r="E247" s="12"/>
      <c r="F247" s="12"/>
      <c r="G247" s="13"/>
      <c r="H247" s="12"/>
      <c r="I247" s="14">
        <f t="shared" si="9"/>
        <v>0</v>
      </c>
      <c r="J247" s="12">
        <f t="shared" si="10"/>
        <v>0</v>
      </c>
      <c r="K247" s="15" t="e">
        <f t="shared" si="11"/>
        <v>#DIV/0!</v>
      </c>
    </row>
    <row r="248" spans="2:11">
      <c r="B248" s="24" t="s">
        <v>515</v>
      </c>
      <c r="C248" s="17"/>
      <c r="D248" s="12"/>
      <c r="E248" s="12"/>
      <c r="F248" s="12"/>
      <c r="G248" s="13"/>
      <c r="H248" s="12"/>
      <c r="I248" s="14">
        <f t="shared" si="9"/>
        <v>0</v>
      </c>
      <c r="J248" s="12">
        <f t="shared" si="10"/>
        <v>0</v>
      </c>
      <c r="K248" s="15" t="e">
        <f t="shared" si="11"/>
        <v>#DIV/0!</v>
      </c>
    </row>
    <row r="249" spans="2:11">
      <c r="B249" s="24" t="s">
        <v>516</v>
      </c>
      <c r="C249" s="17"/>
      <c r="D249" s="12"/>
      <c r="E249" s="12"/>
      <c r="F249" s="12"/>
      <c r="G249" s="13"/>
      <c r="H249" s="12"/>
      <c r="I249" s="14">
        <f t="shared" si="9"/>
        <v>0</v>
      </c>
      <c r="J249" s="12">
        <f t="shared" si="10"/>
        <v>0</v>
      </c>
      <c r="K249" s="15" t="e">
        <f t="shared" si="11"/>
        <v>#DIV/0!</v>
      </c>
    </row>
    <row r="250" spans="2:11">
      <c r="B250" s="24" t="s">
        <v>517</v>
      </c>
      <c r="C250" s="17"/>
      <c r="D250" s="12"/>
      <c r="E250" s="12"/>
      <c r="F250" s="12"/>
      <c r="G250" s="13"/>
      <c r="H250" s="12"/>
      <c r="I250" s="14">
        <f t="shared" si="9"/>
        <v>0</v>
      </c>
      <c r="J250" s="12">
        <f t="shared" si="10"/>
        <v>0</v>
      </c>
      <c r="K250" s="15" t="e">
        <f t="shared" si="11"/>
        <v>#DIV/0!</v>
      </c>
    </row>
    <row r="251" spans="2:11">
      <c r="B251" s="24" t="s">
        <v>518</v>
      </c>
      <c r="C251" s="17"/>
      <c r="D251" s="12"/>
      <c r="E251" s="12"/>
      <c r="F251" s="12"/>
      <c r="G251" s="13"/>
      <c r="H251" s="12"/>
      <c r="I251" s="14">
        <f t="shared" si="9"/>
        <v>0</v>
      </c>
      <c r="J251" s="12">
        <f t="shared" si="10"/>
        <v>0</v>
      </c>
      <c r="K251" s="15" t="e">
        <f t="shared" si="11"/>
        <v>#DIV/0!</v>
      </c>
    </row>
    <row r="252" spans="2:11">
      <c r="B252" s="24" t="s">
        <v>519</v>
      </c>
      <c r="C252" s="17"/>
      <c r="D252" s="12"/>
      <c r="E252" s="12"/>
      <c r="F252" s="12"/>
      <c r="G252" s="13"/>
      <c r="H252" s="12"/>
      <c r="I252" s="14">
        <f t="shared" si="9"/>
        <v>0</v>
      </c>
      <c r="J252" s="12">
        <f t="shared" si="10"/>
        <v>0</v>
      </c>
      <c r="K252" s="15" t="e">
        <f t="shared" si="11"/>
        <v>#DIV/0!</v>
      </c>
    </row>
    <row r="253" spans="2:11">
      <c r="B253" s="24" t="s">
        <v>520</v>
      </c>
      <c r="C253" s="17"/>
      <c r="D253" s="12"/>
      <c r="E253" s="12"/>
      <c r="F253" s="12"/>
      <c r="G253" s="13"/>
      <c r="H253" s="12"/>
      <c r="I253" s="14">
        <f t="shared" si="9"/>
        <v>0</v>
      </c>
      <c r="J253" s="12">
        <f t="shared" si="10"/>
        <v>0</v>
      </c>
      <c r="K253" s="15" t="e">
        <f t="shared" si="11"/>
        <v>#DIV/0!</v>
      </c>
    </row>
    <row r="254" spans="2:11">
      <c r="B254" s="24" t="s">
        <v>521</v>
      </c>
      <c r="C254" s="17"/>
      <c r="D254" s="12"/>
      <c r="E254" s="12"/>
      <c r="F254" s="12"/>
      <c r="G254" s="13"/>
      <c r="H254" s="12"/>
      <c r="I254" s="14">
        <f t="shared" si="9"/>
        <v>0</v>
      </c>
      <c r="J254" s="12">
        <f t="shared" si="10"/>
        <v>0</v>
      </c>
      <c r="K254" s="15" t="e">
        <f t="shared" si="11"/>
        <v>#DIV/0!</v>
      </c>
    </row>
    <row r="255" spans="2:11">
      <c r="B255" s="24" t="s">
        <v>522</v>
      </c>
      <c r="C255" s="17"/>
      <c r="D255" s="12"/>
      <c r="E255" s="12"/>
      <c r="F255" s="12"/>
      <c r="G255" s="13"/>
      <c r="H255" s="12"/>
      <c r="I255" s="14">
        <f t="shared" si="9"/>
        <v>0</v>
      </c>
      <c r="J255" s="12">
        <f t="shared" si="10"/>
        <v>0</v>
      </c>
      <c r="K255" s="15" t="e">
        <f t="shared" si="11"/>
        <v>#DIV/0!</v>
      </c>
    </row>
    <row r="256" spans="2:11">
      <c r="B256" s="24" t="s">
        <v>523</v>
      </c>
      <c r="C256" s="17"/>
      <c r="D256" s="12"/>
      <c r="E256" s="12"/>
      <c r="F256" s="12"/>
      <c r="G256" s="13"/>
      <c r="H256" s="12"/>
      <c r="I256" s="14">
        <f t="shared" si="9"/>
        <v>0</v>
      </c>
      <c r="J256" s="12">
        <f t="shared" si="10"/>
        <v>0</v>
      </c>
      <c r="K256" s="15" t="e">
        <f t="shared" si="11"/>
        <v>#DIV/0!</v>
      </c>
    </row>
    <row r="257" spans="2:11">
      <c r="B257" s="24" t="s">
        <v>524</v>
      </c>
      <c r="C257" s="17"/>
      <c r="D257" s="12"/>
      <c r="E257" s="12"/>
      <c r="F257" s="12"/>
      <c r="G257" s="13"/>
      <c r="H257" s="12"/>
      <c r="I257" s="14">
        <f t="shared" si="9"/>
        <v>0</v>
      </c>
      <c r="J257" s="12">
        <f t="shared" si="10"/>
        <v>0</v>
      </c>
      <c r="K257" s="15" t="e">
        <f t="shared" si="11"/>
        <v>#DIV/0!</v>
      </c>
    </row>
    <row r="258" spans="2:11">
      <c r="B258" s="24" t="s">
        <v>525</v>
      </c>
      <c r="C258" s="17"/>
      <c r="D258" s="12"/>
      <c r="E258" s="12"/>
      <c r="F258" s="12"/>
      <c r="G258" s="13"/>
      <c r="H258" s="12"/>
      <c r="I258" s="14">
        <f t="shared" si="9"/>
        <v>0</v>
      </c>
      <c r="J258" s="12">
        <f t="shared" si="10"/>
        <v>0</v>
      </c>
      <c r="K258" s="15" t="e">
        <f t="shared" si="11"/>
        <v>#DIV/0!</v>
      </c>
    </row>
    <row r="259" spans="2:11">
      <c r="B259" s="24" t="s">
        <v>526</v>
      </c>
      <c r="C259" s="17"/>
      <c r="D259" s="12"/>
      <c r="E259" s="12"/>
      <c r="F259" s="12"/>
      <c r="G259" s="13"/>
      <c r="H259" s="12"/>
      <c r="I259" s="14">
        <f t="shared" ref="I259:I302" si="12">G259-H259</f>
        <v>0</v>
      </c>
      <c r="J259" s="12">
        <f t="shared" ref="J259:J302" si="13">D259+E259+F259</f>
        <v>0</v>
      </c>
      <c r="K259" s="15" t="e">
        <f t="shared" ref="K259:K302" si="14">D259/J259</f>
        <v>#DIV/0!</v>
      </c>
    </row>
    <row r="260" spans="2:11">
      <c r="B260" s="24" t="s">
        <v>527</v>
      </c>
      <c r="C260" s="17"/>
      <c r="D260" s="12"/>
      <c r="E260" s="12"/>
      <c r="F260" s="12"/>
      <c r="G260" s="13"/>
      <c r="H260" s="12"/>
      <c r="I260" s="14">
        <f t="shared" si="12"/>
        <v>0</v>
      </c>
      <c r="J260" s="12">
        <f t="shared" si="13"/>
        <v>0</v>
      </c>
      <c r="K260" s="15" t="e">
        <f t="shared" si="14"/>
        <v>#DIV/0!</v>
      </c>
    </row>
    <row r="261" spans="2:11">
      <c r="B261" s="24" t="s">
        <v>528</v>
      </c>
      <c r="C261" s="17"/>
      <c r="D261" s="12"/>
      <c r="E261" s="12"/>
      <c r="F261" s="12"/>
      <c r="G261" s="13"/>
      <c r="H261" s="12"/>
      <c r="I261" s="14">
        <f t="shared" si="12"/>
        <v>0</v>
      </c>
      <c r="J261" s="12">
        <f t="shared" si="13"/>
        <v>0</v>
      </c>
      <c r="K261" s="15" t="e">
        <f t="shared" si="14"/>
        <v>#DIV/0!</v>
      </c>
    </row>
    <row r="262" spans="2:11">
      <c r="B262" s="24" t="s">
        <v>529</v>
      </c>
      <c r="C262" s="17"/>
      <c r="D262" s="12"/>
      <c r="E262" s="12"/>
      <c r="F262" s="12"/>
      <c r="G262" s="13"/>
      <c r="H262" s="12"/>
      <c r="I262" s="14">
        <f t="shared" si="12"/>
        <v>0</v>
      </c>
      <c r="J262" s="12">
        <f t="shared" si="13"/>
        <v>0</v>
      </c>
      <c r="K262" s="15" t="e">
        <f t="shared" si="14"/>
        <v>#DIV/0!</v>
      </c>
    </row>
    <row r="263" spans="2:11">
      <c r="B263" s="24" t="s">
        <v>530</v>
      </c>
      <c r="C263" s="17"/>
      <c r="D263" s="12"/>
      <c r="E263" s="12"/>
      <c r="F263" s="12"/>
      <c r="G263" s="13"/>
      <c r="H263" s="12"/>
      <c r="I263" s="14">
        <f t="shared" si="12"/>
        <v>0</v>
      </c>
      <c r="J263" s="12">
        <f t="shared" si="13"/>
        <v>0</v>
      </c>
      <c r="K263" s="15" t="e">
        <f t="shared" si="14"/>
        <v>#DIV/0!</v>
      </c>
    </row>
    <row r="264" spans="2:11">
      <c r="B264" s="24" t="s">
        <v>531</v>
      </c>
      <c r="C264" s="17"/>
      <c r="D264" s="12"/>
      <c r="E264" s="12"/>
      <c r="F264" s="12"/>
      <c r="G264" s="13"/>
      <c r="H264" s="12"/>
      <c r="I264" s="14">
        <f t="shared" si="12"/>
        <v>0</v>
      </c>
      <c r="J264" s="12">
        <f t="shared" si="13"/>
        <v>0</v>
      </c>
      <c r="K264" s="15" t="e">
        <f t="shared" si="14"/>
        <v>#DIV/0!</v>
      </c>
    </row>
    <row r="265" spans="2:11">
      <c r="B265" s="24" t="s">
        <v>532</v>
      </c>
      <c r="C265" s="17"/>
      <c r="D265" s="12"/>
      <c r="E265" s="12"/>
      <c r="F265" s="12"/>
      <c r="G265" s="13"/>
      <c r="H265" s="12"/>
      <c r="I265" s="14">
        <f t="shared" si="12"/>
        <v>0</v>
      </c>
      <c r="J265" s="12">
        <f t="shared" si="13"/>
        <v>0</v>
      </c>
      <c r="K265" s="15" t="e">
        <f t="shared" si="14"/>
        <v>#DIV/0!</v>
      </c>
    </row>
    <row r="266" spans="2:11">
      <c r="B266" s="24" t="s">
        <v>533</v>
      </c>
      <c r="C266" s="17"/>
      <c r="D266" s="12"/>
      <c r="E266" s="12"/>
      <c r="F266" s="12"/>
      <c r="G266" s="13"/>
      <c r="H266" s="12"/>
      <c r="I266" s="14">
        <f t="shared" si="12"/>
        <v>0</v>
      </c>
      <c r="J266" s="12">
        <f t="shared" si="13"/>
        <v>0</v>
      </c>
      <c r="K266" s="15" t="e">
        <f t="shared" si="14"/>
        <v>#DIV/0!</v>
      </c>
    </row>
    <row r="267" spans="2:11">
      <c r="B267" s="24" t="s">
        <v>534</v>
      </c>
      <c r="C267" s="17"/>
      <c r="D267" s="12"/>
      <c r="E267" s="12"/>
      <c r="F267" s="12"/>
      <c r="G267" s="13"/>
      <c r="H267" s="12"/>
      <c r="I267" s="14">
        <f t="shared" si="12"/>
        <v>0</v>
      </c>
      <c r="J267" s="12">
        <f t="shared" si="13"/>
        <v>0</v>
      </c>
      <c r="K267" s="15" t="e">
        <f t="shared" si="14"/>
        <v>#DIV/0!</v>
      </c>
    </row>
    <row r="268" spans="2:11">
      <c r="B268" s="24" t="s">
        <v>535</v>
      </c>
      <c r="C268" s="17"/>
      <c r="D268" s="12"/>
      <c r="E268" s="12"/>
      <c r="F268" s="12"/>
      <c r="G268" s="13"/>
      <c r="H268" s="12"/>
      <c r="I268" s="14">
        <f t="shared" si="12"/>
        <v>0</v>
      </c>
      <c r="J268" s="12">
        <f t="shared" si="13"/>
        <v>0</v>
      </c>
      <c r="K268" s="15" t="e">
        <f t="shared" si="14"/>
        <v>#DIV/0!</v>
      </c>
    </row>
    <row r="269" spans="2:11">
      <c r="B269" s="24" t="s">
        <v>536</v>
      </c>
      <c r="C269" s="17"/>
      <c r="D269" s="12"/>
      <c r="E269" s="12"/>
      <c r="F269" s="12"/>
      <c r="G269" s="13"/>
      <c r="H269" s="12"/>
      <c r="I269" s="14">
        <f t="shared" si="12"/>
        <v>0</v>
      </c>
      <c r="J269" s="12">
        <f t="shared" si="13"/>
        <v>0</v>
      </c>
      <c r="K269" s="15" t="e">
        <f t="shared" si="14"/>
        <v>#DIV/0!</v>
      </c>
    </row>
    <row r="270" spans="2:11">
      <c r="B270" s="24" t="s">
        <v>537</v>
      </c>
      <c r="C270" s="17"/>
      <c r="D270" s="12"/>
      <c r="E270" s="12"/>
      <c r="F270" s="12"/>
      <c r="G270" s="13"/>
      <c r="H270" s="12"/>
      <c r="I270" s="14">
        <f t="shared" si="12"/>
        <v>0</v>
      </c>
      <c r="J270" s="12">
        <f t="shared" si="13"/>
        <v>0</v>
      </c>
      <c r="K270" s="15" t="e">
        <f t="shared" si="14"/>
        <v>#DIV/0!</v>
      </c>
    </row>
    <row r="271" spans="2:11">
      <c r="B271" s="24" t="s">
        <v>538</v>
      </c>
      <c r="C271" s="17"/>
      <c r="D271" s="12"/>
      <c r="E271" s="12"/>
      <c r="F271" s="12"/>
      <c r="G271" s="13"/>
      <c r="H271" s="12"/>
      <c r="I271" s="14">
        <f t="shared" si="12"/>
        <v>0</v>
      </c>
      <c r="J271" s="12">
        <f t="shared" si="13"/>
        <v>0</v>
      </c>
      <c r="K271" s="15" t="e">
        <f t="shared" si="14"/>
        <v>#DIV/0!</v>
      </c>
    </row>
    <row r="272" spans="2:11">
      <c r="B272" s="24" t="s">
        <v>539</v>
      </c>
      <c r="C272" s="17"/>
      <c r="D272" s="12"/>
      <c r="E272" s="12"/>
      <c r="F272" s="12"/>
      <c r="G272" s="13"/>
      <c r="H272" s="12"/>
      <c r="I272" s="14">
        <f t="shared" si="12"/>
        <v>0</v>
      </c>
      <c r="J272" s="12">
        <f t="shared" si="13"/>
        <v>0</v>
      </c>
      <c r="K272" s="15" t="e">
        <f t="shared" si="14"/>
        <v>#DIV/0!</v>
      </c>
    </row>
    <row r="273" spans="2:11">
      <c r="B273" s="24" t="s">
        <v>540</v>
      </c>
      <c r="C273" s="17"/>
      <c r="D273" s="12"/>
      <c r="E273" s="12"/>
      <c r="F273" s="12"/>
      <c r="G273" s="13"/>
      <c r="H273" s="12"/>
      <c r="I273" s="14">
        <f t="shared" si="12"/>
        <v>0</v>
      </c>
      <c r="J273" s="12">
        <f t="shared" si="13"/>
        <v>0</v>
      </c>
      <c r="K273" s="15" t="e">
        <f t="shared" si="14"/>
        <v>#DIV/0!</v>
      </c>
    </row>
    <row r="274" spans="2:11">
      <c r="B274" s="24" t="s">
        <v>541</v>
      </c>
      <c r="C274" s="17"/>
      <c r="D274" s="12"/>
      <c r="E274" s="12"/>
      <c r="F274" s="12"/>
      <c r="G274" s="13"/>
      <c r="H274" s="12"/>
      <c r="I274" s="14">
        <f t="shared" si="12"/>
        <v>0</v>
      </c>
      <c r="J274" s="12">
        <f t="shared" si="13"/>
        <v>0</v>
      </c>
      <c r="K274" s="15" t="e">
        <f t="shared" si="14"/>
        <v>#DIV/0!</v>
      </c>
    </row>
    <row r="275" spans="2:11">
      <c r="B275" s="24" t="s">
        <v>542</v>
      </c>
      <c r="C275" s="17"/>
      <c r="D275" s="12"/>
      <c r="E275" s="12"/>
      <c r="F275" s="12"/>
      <c r="G275" s="13"/>
      <c r="H275" s="12"/>
      <c r="I275" s="14">
        <f t="shared" si="12"/>
        <v>0</v>
      </c>
      <c r="J275" s="12">
        <f t="shared" si="13"/>
        <v>0</v>
      </c>
      <c r="K275" s="15" t="e">
        <f t="shared" si="14"/>
        <v>#DIV/0!</v>
      </c>
    </row>
    <row r="276" spans="2:11">
      <c r="B276" s="24" t="s">
        <v>543</v>
      </c>
      <c r="C276" s="17"/>
      <c r="D276" s="12"/>
      <c r="E276" s="12"/>
      <c r="F276" s="12"/>
      <c r="G276" s="13"/>
      <c r="H276" s="12"/>
      <c r="I276" s="14">
        <f t="shared" si="12"/>
        <v>0</v>
      </c>
      <c r="J276" s="12">
        <f t="shared" si="13"/>
        <v>0</v>
      </c>
      <c r="K276" s="15" t="e">
        <f t="shared" si="14"/>
        <v>#DIV/0!</v>
      </c>
    </row>
    <row r="277" spans="2:11">
      <c r="B277" s="24" t="s">
        <v>544</v>
      </c>
      <c r="C277" s="17"/>
      <c r="D277" s="12"/>
      <c r="E277" s="12"/>
      <c r="F277" s="12"/>
      <c r="G277" s="13"/>
      <c r="H277" s="12"/>
      <c r="I277" s="14">
        <f t="shared" si="12"/>
        <v>0</v>
      </c>
      <c r="J277" s="12">
        <f t="shared" si="13"/>
        <v>0</v>
      </c>
      <c r="K277" s="15" t="e">
        <f t="shared" si="14"/>
        <v>#DIV/0!</v>
      </c>
    </row>
    <row r="278" spans="2:11">
      <c r="B278" s="24" t="s">
        <v>545</v>
      </c>
      <c r="C278" s="17"/>
      <c r="D278" s="12"/>
      <c r="E278" s="12"/>
      <c r="F278" s="12"/>
      <c r="G278" s="13"/>
      <c r="H278" s="12"/>
      <c r="I278" s="14">
        <f t="shared" si="12"/>
        <v>0</v>
      </c>
      <c r="J278" s="12">
        <f t="shared" si="13"/>
        <v>0</v>
      </c>
      <c r="K278" s="15" t="e">
        <f t="shared" si="14"/>
        <v>#DIV/0!</v>
      </c>
    </row>
    <row r="279" spans="2:11">
      <c r="B279" s="24" t="s">
        <v>546</v>
      </c>
      <c r="C279" s="17"/>
      <c r="D279" s="12"/>
      <c r="E279" s="12"/>
      <c r="F279" s="12"/>
      <c r="G279" s="13"/>
      <c r="H279" s="12"/>
      <c r="I279" s="14">
        <f t="shared" si="12"/>
        <v>0</v>
      </c>
      <c r="J279" s="12">
        <f t="shared" si="13"/>
        <v>0</v>
      </c>
      <c r="K279" s="15" t="e">
        <f t="shared" si="14"/>
        <v>#DIV/0!</v>
      </c>
    </row>
    <row r="280" spans="2:11">
      <c r="B280" s="24" t="s">
        <v>547</v>
      </c>
      <c r="C280" s="17"/>
      <c r="D280" s="12"/>
      <c r="E280" s="12"/>
      <c r="F280" s="12"/>
      <c r="G280" s="13"/>
      <c r="H280" s="12"/>
      <c r="I280" s="14">
        <f t="shared" si="12"/>
        <v>0</v>
      </c>
      <c r="J280" s="12">
        <f t="shared" si="13"/>
        <v>0</v>
      </c>
      <c r="K280" s="15" t="e">
        <f t="shared" si="14"/>
        <v>#DIV/0!</v>
      </c>
    </row>
    <row r="281" spans="2:11">
      <c r="B281" s="24" t="s">
        <v>548</v>
      </c>
      <c r="C281" s="17"/>
      <c r="D281" s="12"/>
      <c r="E281" s="12"/>
      <c r="F281" s="12"/>
      <c r="G281" s="13"/>
      <c r="H281" s="12"/>
      <c r="I281" s="14">
        <f t="shared" si="12"/>
        <v>0</v>
      </c>
      <c r="J281" s="12">
        <f t="shared" si="13"/>
        <v>0</v>
      </c>
      <c r="K281" s="15" t="e">
        <f t="shared" si="14"/>
        <v>#DIV/0!</v>
      </c>
    </row>
    <row r="282" spans="2:11">
      <c r="B282" s="24" t="s">
        <v>549</v>
      </c>
      <c r="C282" s="17"/>
      <c r="D282" s="12"/>
      <c r="E282" s="12"/>
      <c r="F282" s="12"/>
      <c r="G282" s="13"/>
      <c r="H282" s="12"/>
      <c r="I282" s="14">
        <f t="shared" si="12"/>
        <v>0</v>
      </c>
      <c r="J282" s="12">
        <f t="shared" si="13"/>
        <v>0</v>
      </c>
      <c r="K282" s="15" t="e">
        <f t="shared" si="14"/>
        <v>#DIV/0!</v>
      </c>
    </row>
    <row r="283" spans="2:11">
      <c r="B283" s="24" t="s">
        <v>550</v>
      </c>
      <c r="C283" s="17"/>
      <c r="D283" s="12"/>
      <c r="E283" s="12"/>
      <c r="F283" s="12"/>
      <c r="G283" s="13"/>
      <c r="H283" s="12"/>
      <c r="I283" s="14">
        <f t="shared" si="12"/>
        <v>0</v>
      </c>
      <c r="J283" s="12">
        <f t="shared" si="13"/>
        <v>0</v>
      </c>
      <c r="K283" s="15" t="e">
        <f t="shared" si="14"/>
        <v>#DIV/0!</v>
      </c>
    </row>
    <row r="284" spans="2:11">
      <c r="B284" s="24" t="s">
        <v>551</v>
      </c>
      <c r="C284" s="17"/>
      <c r="D284" s="12"/>
      <c r="E284" s="12"/>
      <c r="F284" s="12"/>
      <c r="G284" s="13"/>
      <c r="H284" s="12"/>
      <c r="I284" s="14">
        <f t="shared" si="12"/>
        <v>0</v>
      </c>
      <c r="J284" s="12">
        <f t="shared" si="13"/>
        <v>0</v>
      </c>
      <c r="K284" s="15" t="e">
        <f t="shared" si="14"/>
        <v>#DIV/0!</v>
      </c>
    </row>
    <row r="285" spans="2:11">
      <c r="B285" s="24" t="s">
        <v>552</v>
      </c>
      <c r="C285" s="17"/>
      <c r="D285" s="12"/>
      <c r="E285" s="12"/>
      <c r="F285" s="12"/>
      <c r="G285" s="13"/>
      <c r="H285" s="12"/>
      <c r="I285" s="14">
        <f t="shared" si="12"/>
        <v>0</v>
      </c>
      <c r="J285" s="12">
        <f t="shared" si="13"/>
        <v>0</v>
      </c>
      <c r="K285" s="15" t="e">
        <f t="shared" si="14"/>
        <v>#DIV/0!</v>
      </c>
    </row>
    <row r="286" spans="2:11">
      <c r="B286" s="24" t="s">
        <v>553</v>
      </c>
      <c r="C286" s="17"/>
      <c r="D286" s="12"/>
      <c r="E286" s="12"/>
      <c r="F286" s="12"/>
      <c r="G286" s="13"/>
      <c r="H286" s="12"/>
      <c r="I286" s="14">
        <f t="shared" si="12"/>
        <v>0</v>
      </c>
      <c r="J286" s="12">
        <f t="shared" si="13"/>
        <v>0</v>
      </c>
      <c r="K286" s="15" t="e">
        <f t="shared" si="14"/>
        <v>#DIV/0!</v>
      </c>
    </row>
    <row r="287" spans="2:11">
      <c r="B287" s="24" t="s">
        <v>554</v>
      </c>
      <c r="C287" s="17"/>
      <c r="D287" s="12"/>
      <c r="E287" s="12"/>
      <c r="F287" s="12"/>
      <c r="G287" s="13"/>
      <c r="H287" s="12"/>
      <c r="I287" s="14">
        <f t="shared" si="12"/>
        <v>0</v>
      </c>
      <c r="J287" s="12">
        <f t="shared" si="13"/>
        <v>0</v>
      </c>
      <c r="K287" s="15" t="e">
        <f t="shared" si="14"/>
        <v>#DIV/0!</v>
      </c>
    </row>
    <row r="288" spans="2:11">
      <c r="B288" s="24" t="s">
        <v>555</v>
      </c>
      <c r="C288" s="17"/>
      <c r="D288" s="12"/>
      <c r="E288" s="12"/>
      <c r="F288" s="12"/>
      <c r="G288" s="13"/>
      <c r="H288" s="12"/>
      <c r="I288" s="14">
        <f t="shared" si="12"/>
        <v>0</v>
      </c>
      <c r="J288" s="12">
        <f t="shared" si="13"/>
        <v>0</v>
      </c>
      <c r="K288" s="15" t="e">
        <f t="shared" si="14"/>
        <v>#DIV/0!</v>
      </c>
    </row>
    <row r="289" spans="2:11">
      <c r="B289" s="24" t="s">
        <v>556</v>
      </c>
      <c r="C289" s="17"/>
      <c r="D289" s="12"/>
      <c r="E289" s="12"/>
      <c r="F289" s="12"/>
      <c r="G289" s="13"/>
      <c r="H289" s="12"/>
      <c r="I289" s="14">
        <f t="shared" si="12"/>
        <v>0</v>
      </c>
      <c r="J289" s="12">
        <f t="shared" si="13"/>
        <v>0</v>
      </c>
      <c r="K289" s="15" t="e">
        <f t="shared" si="14"/>
        <v>#DIV/0!</v>
      </c>
    </row>
    <row r="290" spans="2:11">
      <c r="B290" s="24" t="s">
        <v>557</v>
      </c>
      <c r="C290" s="17"/>
      <c r="D290" s="12"/>
      <c r="E290" s="12"/>
      <c r="F290" s="12"/>
      <c r="G290" s="13"/>
      <c r="H290" s="12"/>
      <c r="I290" s="14">
        <f t="shared" si="12"/>
        <v>0</v>
      </c>
      <c r="J290" s="12">
        <f t="shared" si="13"/>
        <v>0</v>
      </c>
      <c r="K290" s="15" t="e">
        <f t="shared" si="14"/>
        <v>#DIV/0!</v>
      </c>
    </row>
    <row r="291" spans="2:11">
      <c r="B291" s="24" t="s">
        <v>558</v>
      </c>
      <c r="C291" s="17"/>
      <c r="D291" s="12"/>
      <c r="E291" s="12"/>
      <c r="F291" s="12"/>
      <c r="G291" s="13"/>
      <c r="H291" s="12"/>
      <c r="I291" s="14">
        <f t="shared" si="12"/>
        <v>0</v>
      </c>
      <c r="J291" s="12">
        <f t="shared" si="13"/>
        <v>0</v>
      </c>
      <c r="K291" s="15" t="e">
        <f t="shared" si="14"/>
        <v>#DIV/0!</v>
      </c>
    </row>
    <row r="292" spans="2:11">
      <c r="B292" s="24" t="s">
        <v>559</v>
      </c>
      <c r="C292" s="17"/>
      <c r="D292" s="12"/>
      <c r="E292" s="12"/>
      <c r="F292" s="12"/>
      <c r="G292" s="13"/>
      <c r="H292" s="12"/>
      <c r="I292" s="14">
        <f t="shared" si="12"/>
        <v>0</v>
      </c>
      <c r="J292" s="12">
        <f t="shared" si="13"/>
        <v>0</v>
      </c>
      <c r="K292" s="15" t="e">
        <f t="shared" si="14"/>
        <v>#DIV/0!</v>
      </c>
    </row>
    <row r="293" spans="2:11">
      <c r="B293" s="24" t="s">
        <v>560</v>
      </c>
      <c r="C293" s="17"/>
      <c r="D293" s="12"/>
      <c r="E293" s="12"/>
      <c r="F293" s="12"/>
      <c r="G293" s="13"/>
      <c r="H293" s="12"/>
      <c r="I293" s="14">
        <f t="shared" si="12"/>
        <v>0</v>
      </c>
      <c r="J293" s="12">
        <f t="shared" si="13"/>
        <v>0</v>
      </c>
      <c r="K293" s="15" t="e">
        <f t="shared" si="14"/>
        <v>#DIV/0!</v>
      </c>
    </row>
    <row r="294" spans="2:11">
      <c r="B294" s="24" t="s">
        <v>561</v>
      </c>
      <c r="C294" s="17"/>
      <c r="D294" s="12"/>
      <c r="E294" s="12"/>
      <c r="F294" s="12"/>
      <c r="G294" s="13"/>
      <c r="H294" s="12"/>
      <c r="I294" s="14">
        <f t="shared" si="12"/>
        <v>0</v>
      </c>
      <c r="J294" s="12">
        <f t="shared" si="13"/>
        <v>0</v>
      </c>
      <c r="K294" s="15" t="e">
        <f t="shared" si="14"/>
        <v>#DIV/0!</v>
      </c>
    </row>
    <row r="295" spans="2:11">
      <c r="B295" s="24" t="s">
        <v>562</v>
      </c>
      <c r="C295" s="17"/>
      <c r="D295" s="12"/>
      <c r="E295" s="12"/>
      <c r="F295" s="12"/>
      <c r="G295" s="13"/>
      <c r="H295" s="12"/>
      <c r="I295" s="14">
        <f t="shared" si="12"/>
        <v>0</v>
      </c>
      <c r="J295" s="12">
        <f t="shared" si="13"/>
        <v>0</v>
      </c>
      <c r="K295" s="15" t="e">
        <f t="shared" si="14"/>
        <v>#DIV/0!</v>
      </c>
    </row>
    <row r="296" spans="2:11">
      <c r="B296" s="24" t="s">
        <v>563</v>
      </c>
      <c r="C296" s="17"/>
      <c r="D296" s="12"/>
      <c r="E296" s="12"/>
      <c r="F296" s="12"/>
      <c r="G296" s="13"/>
      <c r="H296" s="12"/>
      <c r="I296" s="14">
        <f t="shared" si="12"/>
        <v>0</v>
      </c>
      <c r="J296" s="12">
        <f t="shared" si="13"/>
        <v>0</v>
      </c>
      <c r="K296" s="15" t="e">
        <f t="shared" si="14"/>
        <v>#DIV/0!</v>
      </c>
    </row>
    <row r="297" spans="2:11">
      <c r="B297" s="24" t="s">
        <v>564</v>
      </c>
      <c r="C297" s="17"/>
      <c r="D297" s="12"/>
      <c r="E297" s="12"/>
      <c r="F297" s="12"/>
      <c r="G297" s="13"/>
      <c r="H297" s="12"/>
      <c r="I297" s="14">
        <f t="shared" si="12"/>
        <v>0</v>
      </c>
      <c r="J297" s="12">
        <f t="shared" si="13"/>
        <v>0</v>
      </c>
      <c r="K297" s="15" t="e">
        <f t="shared" si="14"/>
        <v>#DIV/0!</v>
      </c>
    </row>
    <row r="298" spans="2:11">
      <c r="B298" s="24" t="s">
        <v>565</v>
      </c>
      <c r="C298" s="17"/>
      <c r="D298" s="12"/>
      <c r="E298" s="12"/>
      <c r="F298" s="12"/>
      <c r="G298" s="13"/>
      <c r="H298" s="12"/>
      <c r="I298" s="14">
        <f t="shared" si="12"/>
        <v>0</v>
      </c>
      <c r="J298" s="12">
        <f t="shared" si="13"/>
        <v>0</v>
      </c>
      <c r="K298" s="15" t="e">
        <f t="shared" si="14"/>
        <v>#DIV/0!</v>
      </c>
    </row>
    <row r="299" spans="2:11">
      <c r="B299" s="24" t="s">
        <v>566</v>
      </c>
      <c r="C299" s="17"/>
      <c r="D299" s="12"/>
      <c r="E299" s="12"/>
      <c r="F299" s="12"/>
      <c r="G299" s="13"/>
      <c r="H299" s="12"/>
      <c r="I299" s="14">
        <f t="shared" si="12"/>
        <v>0</v>
      </c>
      <c r="J299" s="12">
        <f t="shared" si="13"/>
        <v>0</v>
      </c>
      <c r="K299" s="15" t="e">
        <f t="shared" si="14"/>
        <v>#DIV/0!</v>
      </c>
    </row>
    <row r="300" spans="2:11">
      <c r="B300" s="24" t="s">
        <v>567</v>
      </c>
      <c r="C300" s="17"/>
      <c r="D300" s="12"/>
      <c r="E300" s="12"/>
      <c r="F300" s="12"/>
      <c r="G300" s="13"/>
      <c r="H300" s="12"/>
      <c r="I300" s="14">
        <f t="shared" si="12"/>
        <v>0</v>
      </c>
      <c r="J300" s="12">
        <f t="shared" si="13"/>
        <v>0</v>
      </c>
      <c r="K300" s="15" t="e">
        <f t="shared" si="14"/>
        <v>#DIV/0!</v>
      </c>
    </row>
    <row r="301" spans="2:11">
      <c r="B301" s="24" t="s">
        <v>568</v>
      </c>
      <c r="C301" s="17"/>
      <c r="D301" s="12"/>
      <c r="E301" s="12"/>
      <c r="F301" s="12"/>
      <c r="G301" s="13"/>
      <c r="H301" s="12"/>
      <c r="I301" s="14">
        <f t="shared" si="12"/>
        <v>0</v>
      </c>
      <c r="J301" s="12">
        <f t="shared" si="13"/>
        <v>0</v>
      </c>
      <c r="K301" s="15" t="e">
        <f t="shared" si="14"/>
        <v>#DIV/0!</v>
      </c>
    </row>
    <row r="302" spans="2:11">
      <c r="B302" s="23" t="s">
        <v>569</v>
      </c>
      <c r="C302" s="17"/>
      <c r="D302" s="12"/>
      <c r="E302" s="12"/>
      <c r="F302" s="12"/>
      <c r="G302" s="13"/>
      <c r="H302" s="12"/>
      <c r="I302" s="16">
        <f t="shared" si="12"/>
        <v>0</v>
      </c>
      <c r="J302" s="12">
        <f t="shared" si="13"/>
        <v>0</v>
      </c>
      <c r="K302" s="15" t="e">
        <f t="shared" si="14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607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187</v>
      </c>
      <c r="D3" s="5">
        <v>5</v>
      </c>
      <c r="E3" s="5">
        <v>1</v>
      </c>
      <c r="F3" s="5">
        <v>0</v>
      </c>
      <c r="G3" s="4">
        <v>17</v>
      </c>
      <c r="H3" s="5">
        <v>5</v>
      </c>
      <c r="I3" s="1">
        <f t="shared" ref="I3:I34" si="0">G3-H3</f>
        <v>12</v>
      </c>
      <c r="J3" s="5">
        <f t="shared" ref="J3:J34" si="1">D3+E3+F3</f>
        <v>6</v>
      </c>
      <c r="K3" s="7">
        <f t="shared" ref="K3:K34" si="2">D3/J3</f>
        <v>0.83333333333333337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173</v>
      </c>
      <c r="D4" s="5">
        <v>2</v>
      </c>
      <c r="E4" s="5">
        <v>0</v>
      </c>
      <c r="F4" s="5">
        <v>0</v>
      </c>
      <c r="G4" s="4">
        <v>3</v>
      </c>
      <c r="H4" s="5">
        <v>1</v>
      </c>
      <c r="I4" s="1">
        <f t="shared" si="0"/>
        <v>2</v>
      </c>
      <c r="J4" s="5">
        <f t="shared" si="1"/>
        <v>2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174</v>
      </c>
      <c r="D5" s="5">
        <v>2</v>
      </c>
      <c r="E5" s="5">
        <v>1</v>
      </c>
      <c r="F5" s="5">
        <v>0</v>
      </c>
      <c r="G5" s="4">
        <v>10</v>
      </c>
      <c r="H5" s="5">
        <v>4</v>
      </c>
      <c r="I5" s="1">
        <f t="shared" si="0"/>
        <v>6</v>
      </c>
      <c r="J5" s="5">
        <f t="shared" si="1"/>
        <v>3</v>
      </c>
      <c r="K5" s="6">
        <f t="shared" si="2"/>
        <v>0.66666666666666663</v>
      </c>
      <c r="M5" s="29" t="s">
        <v>588</v>
      </c>
      <c r="N5" s="30"/>
      <c r="O5" s="31">
        <v>3</v>
      </c>
      <c r="P5" s="31">
        <v>1</v>
      </c>
      <c r="Q5" s="32">
        <v>1</v>
      </c>
      <c r="R5" s="32">
        <v>1</v>
      </c>
    </row>
    <row r="6" spans="2:18">
      <c r="B6" s="23" t="s">
        <v>106</v>
      </c>
      <c r="C6" s="11" t="s">
        <v>186</v>
      </c>
      <c r="D6" s="5">
        <v>2</v>
      </c>
      <c r="E6" s="5">
        <v>0</v>
      </c>
      <c r="F6" s="5">
        <v>1</v>
      </c>
      <c r="G6" s="4">
        <v>8</v>
      </c>
      <c r="H6" s="5">
        <v>5</v>
      </c>
      <c r="I6" s="1">
        <f t="shared" si="0"/>
        <v>3</v>
      </c>
      <c r="J6" s="5">
        <f t="shared" si="1"/>
        <v>3</v>
      </c>
      <c r="K6" s="7">
        <f t="shared" si="2"/>
        <v>0.66666666666666663</v>
      </c>
      <c r="M6" s="29" t="s">
        <v>598</v>
      </c>
      <c r="N6" s="30"/>
      <c r="O6" s="33">
        <v>4</v>
      </c>
      <c r="P6" s="33">
        <v>1</v>
      </c>
      <c r="Q6" s="34">
        <v>0</v>
      </c>
      <c r="R6" s="34">
        <v>3</v>
      </c>
    </row>
    <row r="7" spans="2:18">
      <c r="B7" s="23" t="s">
        <v>105</v>
      </c>
      <c r="C7" s="11" t="s">
        <v>176</v>
      </c>
      <c r="D7" s="5">
        <v>2</v>
      </c>
      <c r="E7" s="5">
        <v>0</v>
      </c>
      <c r="F7" s="5">
        <v>1</v>
      </c>
      <c r="G7" s="4">
        <v>8</v>
      </c>
      <c r="H7" s="5">
        <v>7</v>
      </c>
      <c r="I7" s="1">
        <f t="shared" si="0"/>
        <v>1</v>
      </c>
      <c r="J7" s="5">
        <f t="shared" si="1"/>
        <v>3</v>
      </c>
      <c r="K7" s="7">
        <f t="shared" si="2"/>
        <v>0.66666666666666663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183</v>
      </c>
      <c r="D8" s="5">
        <v>2</v>
      </c>
      <c r="E8" s="5">
        <v>0</v>
      </c>
      <c r="F8" s="5">
        <v>1</v>
      </c>
      <c r="G8" s="4">
        <v>5</v>
      </c>
      <c r="H8" s="5">
        <v>6</v>
      </c>
      <c r="I8" s="1">
        <f t="shared" si="0"/>
        <v>-1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</f>
        <v>7</v>
      </c>
      <c r="P8" s="38">
        <f>P5+P6</f>
        <v>2</v>
      </c>
      <c r="Q8" s="39">
        <f>Q5+Q6</f>
        <v>1</v>
      </c>
      <c r="R8" s="39">
        <f>R5+R6</f>
        <v>4</v>
      </c>
    </row>
    <row r="9" spans="2:18">
      <c r="B9" s="23" t="s">
        <v>103</v>
      </c>
      <c r="C9" s="11" t="s">
        <v>188</v>
      </c>
      <c r="D9" s="5">
        <v>2</v>
      </c>
      <c r="E9" s="5">
        <v>0</v>
      </c>
      <c r="F9" s="5">
        <v>2</v>
      </c>
      <c r="G9" s="4">
        <v>11</v>
      </c>
      <c r="H9" s="5">
        <v>9</v>
      </c>
      <c r="I9" s="1">
        <f t="shared" si="0"/>
        <v>2</v>
      </c>
      <c r="J9" s="5">
        <f t="shared" si="1"/>
        <v>4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182</v>
      </c>
      <c r="D10" s="5">
        <v>1</v>
      </c>
      <c r="E10" s="5">
        <v>0</v>
      </c>
      <c r="F10" s="5">
        <v>0</v>
      </c>
      <c r="G10" s="4">
        <v>2</v>
      </c>
      <c r="H10" s="5">
        <v>0</v>
      </c>
      <c r="I10" s="1">
        <f t="shared" si="0"/>
        <v>2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26</v>
      </c>
      <c r="P10" s="40" t="s">
        <v>3</v>
      </c>
      <c r="Q10" s="41"/>
      <c r="R10" s="35">
        <f>SUM(G3:G102)</f>
        <v>109</v>
      </c>
    </row>
    <row r="11" spans="2:18">
      <c r="B11" s="23" t="s">
        <v>101</v>
      </c>
      <c r="C11" s="11" t="s">
        <v>177</v>
      </c>
      <c r="D11" s="5">
        <v>1</v>
      </c>
      <c r="E11" s="5">
        <v>0</v>
      </c>
      <c r="F11" s="5">
        <v>0</v>
      </c>
      <c r="G11" s="4">
        <v>4</v>
      </c>
      <c r="H11" s="5">
        <v>3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91</v>
      </c>
    </row>
    <row r="12" spans="2:18">
      <c r="B12" s="23" t="s">
        <v>6</v>
      </c>
      <c r="C12" s="11" t="s">
        <v>190</v>
      </c>
      <c r="D12" s="5">
        <v>1</v>
      </c>
      <c r="E12" s="5">
        <v>0</v>
      </c>
      <c r="F12" s="5">
        <v>0</v>
      </c>
      <c r="G12" s="4">
        <v>3</v>
      </c>
      <c r="H12" s="5">
        <v>2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21</v>
      </c>
      <c r="P12" s="42" t="s">
        <v>96</v>
      </c>
      <c r="Q12" s="45"/>
      <c r="R12" s="44">
        <f>R10-R11</f>
        <v>18</v>
      </c>
    </row>
    <row r="13" spans="2:18">
      <c r="B13" s="23" t="s">
        <v>7</v>
      </c>
      <c r="C13" s="11" t="s">
        <v>175</v>
      </c>
      <c r="D13" s="5">
        <v>1</v>
      </c>
      <c r="E13" s="5">
        <v>0</v>
      </c>
      <c r="F13" s="5">
        <v>0</v>
      </c>
      <c r="G13" s="4">
        <v>2</v>
      </c>
      <c r="H13" s="5">
        <v>1</v>
      </c>
      <c r="I13" s="1">
        <f t="shared" si="0"/>
        <v>1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54</v>
      </c>
      <c r="P13" s="49" t="s">
        <v>591</v>
      </c>
      <c r="Q13" s="48"/>
      <c r="R13" s="39">
        <f>R10+R11</f>
        <v>200</v>
      </c>
    </row>
    <row r="14" spans="2:18">
      <c r="B14" s="23" t="s">
        <v>8</v>
      </c>
      <c r="C14" s="11" t="s">
        <v>170</v>
      </c>
      <c r="D14" s="5">
        <v>1</v>
      </c>
      <c r="E14" s="5">
        <v>1</v>
      </c>
      <c r="F14" s="5">
        <v>0</v>
      </c>
      <c r="G14" s="4">
        <v>4</v>
      </c>
      <c r="H14" s="5">
        <v>1</v>
      </c>
      <c r="I14" s="1">
        <f t="shared" si="0"/>
        <v>3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167</v>
      </c>
      <c r="D15" s="5">
        <v>1</v>
      </c>
      <c r="E15" s="5">
        <v>1</v>
      </c>
      <c r="F15" s="5">
        <v>0</v>
      </c>
      <c r="G15" s="4">
        <v>3</v>
      </c>
      <c r="H15" s="5">
        <v>2</v>
      </c>
      <c r="I15" s="1">
        <f t="shared" si="0"/>
        <v>1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166</v>
      </c>
      <c r="D16" s="5">
        <v>1</v>
      </c>
      <c r="E16" s="5">
        <v>0</v>
      </c>
      <c r="F16" s="5">
        <v>1</v>
      </c>
      <c r="G16" s="4">
        <v>4</v>
      </c>
      <c r="H16" s="5">
        <v>4</v>
      </c>
      <c r="I16" s="1">
        <f t="shared" si="0"/>
        <v>0</v>
      </c>
      <c r="J16" s="5">
        <f t="shared" si="1"/>
        <v>2</v>
      </c>
      <c r="K16" s="7">
        <f t="shared" si="2"/>
        <v>0.5</v>
      </c>
      <c r="M16" s="51"/>
    </row>
    <row r="17" spans="2:11">
      <c r="B17" s="23" t="s">
        <v>11</v>
      </c>
      <c r="C17" s="11" t="s">
        <v>181</v>
      </c>
      <c r="D17" s="5">
        <v>1</v>
      </c>
      <c r="E17" s="5">
        <v>1</v>
      </c>
      <c r="F17" s="5">
        <v>1</v>
      </c>
      <c r="G17" s="4">
        <v>4</v>
      </c>
      <c r="H17" s="5">
        <v>4</v>
      </c>
      <c r="I17" s="1">
        <f t="shared" si="0"/>
        <v>0</v>
      </c>
      <c r="J17" s="5">
        <f t="shared" si="1"/>
        <v>3</v>
      </c>
      <c r="K17" s="7">
        <f t="shared" si="2"/>
        <v>0.33333333333333331</v>
      </c>
    </row>
    <row r="18" spans="2:11">
      <c r="B18" s="23" t="s">
        <v>12</v>
      </c>
      <c r="C18" s="11" t="s">
        <v>178</v>
      </c>
      <c r="D18" s="5">
        <v>1</v>
      </c>
      <c r="E18" s="5">
        <v>0</v>
      </c>
      <c r="F18" s="5">
        <v>4</v>
      </c>
      <c r="G18" s="4">
        <v>8</v>
      </c>
      <c r="H18" s="5">
        <v>12</v>
      </c>
      <c r="I18" s="1">
        <f t="shared" si="0"/>
        <v>-4</v>
      </c>
      <c r="J18" s="5">
        <f t="shared" si="1"/>
        <v>5</v>
      </c>
      <c r="K18" s="7">
        <f t="shared" si="2"/>
        <v>0.2</v>
      </c>
    </row>
    <row r="19" spans="2:11">
      <c r="B19" s="23" t="s">
        <v>13</v>
      </c>
      <c r="C19" s="11" t="s">
        <v>189</v>
      </c>
      <c r="D19" s="5">
        <v>0</v>
      </c>
      <c r="E19" s="5">
        <v>0</v>
      </c>
      <c r="F19" s="5">
        <v>1</v>
      </c>
      <c r="G19" s="4">
        <v>2</v>
      </c>
      <c r="H19" s="5">
        <v>3</v>
      </c>
      <c r="I19" s="1">
        <f t="shared" si="0"/>
        <v>-1</v>
      </c>
      <c r="J19" s="5">
        <f t="shared" si="1"/>
        <v>1</v>
      </c>
      <c r="K19" s="7">
        <f t="shared" si="2"/>
        <v>0</v>
      </c>
    </row>
    <row r="20" spans="2:11">
      <c r="B20" s="23" t="s">
        <v>14</v>
      </c>
      <c r="C20" s="11" t="s">
        <v>185</v>
      </c>
      <c r="D20" s="5">
        <v>0</v>
      </c>
      <c r="E20" s="5">
        <v>0</v>
      </c>
      <c r="F20" s="5">
        <v>1</v>
      </c>
      <c r="G20" s="4">
        <v>2</v>
      </c>
      <c r="H20" s="5">
        <v>3</v>
      </c>
      <c r="I20" s="1">
        <f t="shared" si="0"/>
        <v>-1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171</v>
      </c>
      <c r="D21" s="5">
        <v>0</v>
      </c>
      <c r="E21" s="5">
        <v>1</v>
      </c>
      <c r="F21" s="5">
        <v>1</v>
      </c>
      <c r="G21" s="4">
        <v>1</v>
      </c>
      <c r="H21" s="5">
        <v>2</v>
      </c>
      <c r="I21" s="1">
        <f t="shared" si="0"/>
        <v>-1</v>
      </c>
      <c r="J21" s="5">
        <f t="shared" si="1"/>
        <v>2</v>
      </c>
      <c r="K21" s="7">
        <f t="shared" si="2"/>
        <v>0</v>
      </c>
    </row>
    <row r="22" spans="2:11">
      <c r="B22" s="23" t="s">
        <v>16</v>
      </c>
      <c r="C22" s="11" t="s">
        <v>172</v>
      </c>
      <c r="D22" s="5">
        <v>0</v>
      </c>
      <c r="E22" s="5">
        <v>1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2</v>
      </c>
      <c r="K22" s="7">
        <f t="shared" si="2"/>
        <v>0</v>
      </c>
    </row>
    <row r="23" spans="2:11">
      <c r="B23" s="23" t="s">
        <v>17</v>
      </c>
      <c r="C23" s="11" t="s">
        <v>180</v>
      </c>
      <c r="D23" s="5">
        <v>0</v>
      </c>
      <c r="E23" s="5">
        <v>0</v>
      </c>
      <c r="F23" s="5">
        <v>2</v>
      </c>
      <c r="G23" s="4">
        <v>2</v>
      </c>
      <c r="H23" s="5">
        <v>5</v>
      </c>
      <c r="I23" s="1">
        <f t="shared" si="0"/>
        <v>-3</v>
      </c>
      <c r="J23" s="5">
        <f t="shared" si="1"/>
        <v>2</v>
      </c>
      <c r="K23" s="6">
        <f t="shared" si="2"/>
        <v>0</v>
      </c>
    </row>
    <row r="24" spans="2:11">
      <c r="B24" s="23" t="s">
        <v>18</v>
      </c>
      <c r="C24" s="11" t="s">
        <v>179</v>
      </c>
      <c r="D24" s="5">
        <v>0</v>
      </c>
      <c r="E24" s="5">
        <v>0</v>
      </c>
      <c r="F24" s="5">
        <v>4</v>
      </c>
      <c r="G24" s="4">
        <v>5</v>
      </c>
      <c r="H24" s="5">
        <v>10</v>
      </c>
      <c r="I24" s="1">
        <f t="shared" si="0"/>
        <v>-5</v>
      </c>
      <c r="J24" s="5">
        <f t="shared" si="1"/>
        <v>4</v>
      </c>
      <c r="K24" s="7">
        <f t="shared" si="2"/>
        <v>0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608</v>
      </c>
      <c r="N2" s="55"/>
      <c r="O2" s="55"/>
      <c r="P2" s="55"/>
      <c r="Q2" s="55"/>
      <c r="R2" s="56"/>
    </row>
    <row r="3" spans="2:18">
      <c r="B3" s="10" t="s">
        <v>109</v>
      </c>
      <c r="C3" s="11" t="s">
        <v>204</v>
      </c>
      <c r="D3" s="5">
        <v>3</v>
      </c>
      <c r="E3" s="5">
        <v>0</v>
      </c>
      <c r="F3" s="5">
        <v>1</v>
      </c>
      <c r="G3" s="4">
        <v>10</v>
      </c>
      <c r="H3" s="5">
        <v>7</v>
      </c>
      <c r="I3" s="1">
        <f t="shared" ref="I3:I34" si="0">G3-H3</f>
        <v>3</v>
      </c>
      <c r="J3" s="5">
        <f t="shared" ref="J3:J34" si="1">D3+E3+F3</f>
        <v>4</v>
      </c>
      <c r="K3" s="7">
        <f t="shared" ref="K3:K34" si="2">D3/J3</f>
        <v>0.75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10" t="s">
        <v>108</v>
      </c>
      <c r="C4" s="11" t="s">
        <v>199</v>
      </c>
      <c r="D4" s="5">
        <v>3</v>
      </c>
      <c r="E4" s="5">
        <v>0</v>
      </c>
      <c r="F4" s="5">
        <v>3</v>
      </c>
      <c r="G4" s="4">
        <v>8</v>
      </c>
      <c r="H4" s="5">
        <v>12</v>
      </c>
      <c r="I4" s="1">
        <f t="shared" si="0"/>
        <v>-4</v>
      </c>
      <c r="J4" s="5">
        <f t="shared" si="1"/>
        <v>6</v>
      </c>
      <c r="K4" s="7">
        <f t="shared" si="2"/>
        <v>0.5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10" t="s">
        <v>107</v>
      </c>
      <c r="C5" s="11" t="s">
        <v>198</v>
      </c>
      <c r="D5" s="5">
        <v>2</v>
      </c>
      <c r="E5" s="5">
        <v>0</v>
      </c>
      <c r="F5" s="5">
        <v>1</v>
      </c>
      <c r="G5" s="4">
        <v>5</v>
      </c>
      <c r="H5" s="5">
        <v>2</v>
      </c>
      <c r="I5" s="1">
        <f t="shared" si="0"/>
        <v>3</v>
      </c>
      <c r="J5" s="5">
        <f t="shared" si="1"/>
        <v>3</v>
      </c>
      <c r="K5" s="7">
        <f t="shared" si="2"/>
        <v>0.66666666666666663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10" t="s">
        <v>106</v>
      </c>
      <c r="C6" s="11" t="s">
        <v>205</v>
      </c>
      <c r="D6" s="5">
        <v>2</v>
      </c>
      <c r="E6" s="5">
        <v>0</v>
      </c>
      <c r="F6" s="5">
        <v>1</v>
      </c>
      <c r="G6" s="4">
        <v>6</v>
      </c>
      <c r="H6" s="5">
        <v>5</v>
      </c>
      <c r="I6" s="1">
        <f t="shared" si="0"/>
        <v>1</v>
      </c>
      <c r="J6" s="5">
        <f t="shared" si="1"/>
        <v>3</v>
      </c>
      <c r="K6" s="7">
        <f t="shared" si="2"/>
        <v>0.66666666666666663</v>
      </c>
      <c r="M6" s="29" t="s">
        <v>598</v>
      </c>
      <c r="N6" s="30"/>
      <c r="O6" s="33">
        <v>4</v>
      </c>
      <c r="P6" s="33">
        <v>1</v>
      </c>
      <c r="Q6" s="34">
        <v>1</v>
      </c>
      <c r="R6" s="34">
        <v>2</v>
      </c>
    </row>
    <row r="7" spans="2:18">
      <c r="B7" s="10" t="s">
        <v>105</v>
      </c>
      <c r="C7" s="11" t="s">
        <v>194</v>
      </c>
      <c r="D7" s="5">
        <v>2</v>
      </c>
      <c r="E7" s="5">
        <v>1</v>
      </c>
      <c r="F7" s="5">
        <v>2</v>
      </c>
      <c r="G7" s="4">
        <v>6</v>
      </c>
      <c r="H7" s="5">
        <v>5</v>
      </c>
      <c r="I7" s="1">
        <f t="shared" si="0"/>
        <v>1</v>
      </c>
      <c r="J7" s="5">
        <f t="shared" si="1"/>
        <v>5</v>
      </c>
      <c r="K7" s="7">
        <f t="shared" si="2"/>
        <v>0.4</v>
      </c>
      <c r="M7" s="46" t="s">
        <v>599</v>
      </c>
      <c r="N7" s="30"/>
      <c r="O7" s="31"/>
      <c r="P7" s="31"/>
      <c r="Q7" s="35"/>
      <c r="R7" s="35"/>
    </row>
    <row r="8" spans="2:18">
      <c r="B8" s="10" t="s">
        <v>104</v>
      </c>
      <c r="C8" s="11" t="s">
        <v>191</v>
      </c>
      <c r="D8" s="5">
        <v>1</v>
      </c>
      <c r="E8" s="5">
        <v>1</v>
      </c>
      <c r="F8" s="5">
        <v>0</v>
      </c>
      <c r="G8" s="4">
        <v>6</v>
      </c>
      <c r="H8" s="5">
        <v>3</v>
      </c>
      <c r="I8" s="1">
        <f t="shared" si="0"/>
        <v>3</v>
      </c>
      <c r="J8" s="5">
        <f t="shared" si="1"/>
        <v>2</v>
      </c>
      <c r="K8" s="7">
        <f t="shared" si="2"/>
        <v>0.5</v>
      </c>
      <c r="M8" s="36" t="s">
        <v>591</v>
      </c>
      <c r="N8" s="37"/>
      <c r="O8" s="38">
        <f>O5+O6</f>
        <v>6</v>
      </c>
      <c r="P8" s="38">
        <f>P5+P6</f>
        <v>2</v>
      </c>
      <c r="Q8" s="39">
        <f>Q5+Q6</f>
        <v>1</v>
      </c>
      <c r="R8" s="39">
        <f>R5+R6</f>
        <v>3</v>
      </c>
    </row>
    <row r="9" spans="2:18">
      <c r="B9" s="10" t="s">
        <v>103</v>
      </c>
      <c r="C9" s="11" t="s">
        <v>206</v>
      </c>
      <c r="D9" s="5">
        <v>1</v>
      </c>
      <c r="E9" s="5">
        <v>1</v>
      </c>
      <c r="F9" s="5">
        <v>0</v>
      </c>
      <c r="G9" s="4">
        <v>4</v>
      </c>
      <c r="H9" s="5">
        <v>3</v>
      </c>
      <c r="I9" s="1">
        <f t="shared" si="0"/>
        <v>1</v>
      </c>
      <c r="J9" s="5">
        <f t="shared" si="1"/>
        <v>2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10" t="s">
        <v>102</v>
      </c>
      <c r="C10" s="11" t="s">
        <v>201</v>
      </c>
      <c r="D10" s="5">
        <v>1</v>
      </c>
      <c r="E10" s="5">
        <v>0</v>
      </c>
      <c r="F10" s="5">
        <v>1</v>
      </c>
      <c r="G10" s="4">
        <v>6</v>
      </c>
      <c r="H10" s="5">
        <v>4</v>
      </c>
      <c r="I10" s="1">
        <f t="shared" si="0"/>
        <v>2</v>
      </c>
      <c r="J10" s="5">
        <f t="shared" si="1"/>
        <v>2</v>
      </c>
      <c r="K10" s="7">
        <f t="shared" si="2"/>
        <v>0.5</v>
      </c>
      <c r="M10" s="40" t="s">
        <v>590</v>
      </c>
      <c r="N10" s="30"/>
      <c r="O10" s="31">
        <f>SUM(D3:D102)</f>
        <v>21</v>
      </c>
      <c r="P10" s="40" t="s">
        <v>3</v>
      </c>
      <c r="Q10" s="41"/>
      <c r="R10" s="35">
        <f>SUM(G3:G102)</f>
        <v>85</v>
      </c>
    </row>
    <row r="11" spans="2:18">
      <c r="B11" s="10" t="s">
        <v>101</v>
      </c>
      <c r="C11" s="11" t="s">
        <v>197</v>
      </c>
      <c r="D11" s="5">
        <v>1</v>
      </c>
      <c r="E11" s="5">
        <v>0</v>
      </c>
      <c r="F11" s="5">
        <v>1</v>
      </c>
      <c r="G11" s="4">
        <v>5</v>
      </c>
      <c r="H11" s="5">
        <v>5</v>
      </c>
      <c r="I11" s="1">
        <f t="shared" si="0"/>
        <v>0</v>
      </c>
      <c r="J11" s="5">
        <f t="shared" si="1"/>
        <v>2</v>
      </c>
      <c r="K11" s="7">
        <f t="shared" si="2"/>
        <v>0.5</v>
      </c>
      <c r="M11" s="40" t="s">
        <v>594</v>
      </c>
      <c r="N11" s="30"/>
      <c r="O11" s="33">
        <f>SUM(E3:E102)</f>
        <v>10</v>
      </c>
      <c r="P11" s="40" t="s">
        <v>4</v>
      </c>
      <c r="Q11" s="41"/>
      <c r="R11" s="34">
        <f>SUM(H3:H102)</f>
        <v>86</v>
      </c>
    </row>
    <row r="12" spans="2:18">
      <c r="B12" s="10" t="s">
        <v>6</v>
      </c>
      <c r="C12" s="11" t="s">
        <v>203</v>
      </c>
      <c r="D12" s="5">
        <v>1</v>
      </c>
      <c r="E12" s="5">
        <v>0</v>
      </c>
      <c r="F12" s="5">
        <v>1</v>
      </c>
      <c r="G12" s="4">
        <v>1</v>
      </c>
      <c r="H12" s="5">
        <v>1</v>
      </c>
      <c r="I12" s="1">
        <f t="shared" si="0"/>
        <v>0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19</v>
      </c>
      <c r="P12" s="42" t="s">
        <v>96</v>
      </c>
      <c r="Q12" s="45"/>
      <c r="R12" s="44">
        <f>R10-R11</f>
        <v>-1</v>
      </c>
    </row>
    <row r="13" spans="2:18">
      <c r="B13" s="10" t="s">
        <v>7</v>
      </c>
      <c r="C13" s="11" t="s">
        <v>192</v>
      </c>
      <c r="D13" s="5">
        <v>1</v>
      </c>
      <c r="E13" s="5">
        <v>1</v>
      </c>
      <c r="F13" s="5">
        <v>1</v>
      </c>
      <c r="G13" s="4">
        <v>9</v>
      </c>
      <c r="H13" s="5">
        <v>7</v>
      </c>
      <c r="I13" s="1">
        <f t="shared" si="0"/>
        <v>2</v>
      </c>
      <c r="J13" s="5">
        <f t="shared" si="1"/>
        <v>3</v>
      </c>
      <c r="K13" s="6">
        <f t="shared" si="2"/>
        <v>0.33333333333333331</v>
      </c>
      <c r="M13" s="47" t="s">
        <v>591</v>
      </c>
      <c r="N13" s="48"/>
      <c r="O13" s="39">
        <f>O10+O11+O12</f>
        <v>50</v>
      </c>
      <c r="P13" s="49" t="s">
        <v>591</v>
      </c>
      <c r="Q13" s="48"/>
      <c r="R13" s="39">
        <f>R10+R11</f>
        <v>171</v>
      </c>
    </row>
    <row r="14" spans="2:18">
      <c r="B14" s="10" t="s">
        <v>8</v>
      </c>
      <c r="C14" s="11" t="s">
        <v>193</v>
      </c>
      <c r="D14" s="5">
        <v>1</v>
      </c>
      <c r="E14" s="5">
        <v>0</v>
      </c>
      <c r="F14" s="5">
        <v>2</v>
      </c>
      <c r="G14" s="4">
        <v>3</v>
      </c>
      <c r="H14" s="5">
        <v>9</v>
      </c>
      <c r="I14" s="1">
        <f t="shared" si="0"/>
        <v>-6</v>
      </c>
      <c r="J14" s="5">
        <f t="shared" si="1"/>
        <v>3</v>
      </c>
      <c r="K14" s="6">
        <f t="shared" si="2"/>
        <v>0.33333333333333331</v>
      </c>
    </row>
    <row r="15" spans="2:18">
      <c r="B15" s="10" t="s">
        <v>9</v>
      </c>
      <c r="C15" s="11" t="s">
        <v>200</v>
      </c>
      <c r="D15" s="5">
        <v>1</v>
      </c>
      <c r="E15" s="5">
        <v>1</v>
      </c>
      <c r="F15" s="5">
        <v>2</v>
      </c>
      <c r="G15" s="4">
        <v>3</v>
      </c>
      <c r="H15" s="5">
        <v>5</v>
      </c>
      <c r="I15" s="1">
        <f t="shared" si="0"/>
        <v>-2</v>
      </c>
      <c r="J15" s="5">
        <f t="shared" si="1"/>
        <v>4</v>
      </c>
      <c r="K15" s="7">
        <f t="shared" si="2"/>
        <v>0.25</v>
      </c>
      <c r="M15" s="52"/>
    </row>
    <row r="16" spans="2:18">
      <c r="B16" s="10" t="s">
        <v>10</v>
      </c>
      <c r="C16" s="11" t="s">
        <v>196</v>
      </c>
      <c r="D16" s="5">
        <v>1</v>
      </c>
      <c r="E16" s="5">
        <v>3</v>
      </c>
      <c r="F16" s="5">
        <v>1</v>
      </c>
      <c r="G16" s="4">
        <v>8</v>
      </c>
      <c r="H16" s="5">
        <v>9</v>
      </c>
      <c r="I16" s="1">
        <f t="shared" si="0"/>
        <v>-1</v>
      </c>
      <c r="J16" s="5">
        <f t="shared" si="1"/>
        <v>5</v>
      </c>
      <c r="K16" s="7">
        <f t="shared" si="2"/>
        <v>0.2</v>
      </c>
    </row>
    <row r="17" spans="2:11">
      <c r="B17" s="10" t="s">
        <v>11</v>
      </c>
      <c r="C17" s="11" t="s">
        <v>207</v>
      </c>
      <c r="D17" s="5">
        <v>0</v>
      </c>
      <c r="E17" s="5">
        <v>1</v>
      </c>
      <c r="F17" s="5">
        <v>0</v>
      </c>
      <c r="G17" s="4">
        <v>1</v>
      </c>
      <c r="H17" s="5">
        <v>1</v>
      </c>
      <c r="I17" s="1">
        <f t="shared" si="0"/>
        <v>0</v>
      </c>
      <c r="J17" s="5">
        <f t="shared" si="1"/>
        <v>1</v>
      </c>
      <c r="K17" s="7">
        <f t="shared" si="2"/>
        <v>0</v>
      </c>
    </row>
    <row r="18" spans="2:11">
      <c r="B18" s="10" t="s">
        <v>12</v>
      </c>
      <c r="C18" s="11" t="s">
        <v>202</v>
      </c>
      <c r="D18" s="5">
        <v>0</v>
      </c>
      <c r="E18" s="5">
        <v>1</v>
      </c>
      <c r="F18" s="5">
        <v>1</v>
      </c>
      <c r="G18" s="4">
        <v>3</v>
      </c>
      <c r="H18" s="5">
        <v>4</v>
      </c>
      <c r="I18" s="1">
        <f t="shared" si="0"/>
        <v>-1</v>
      </c>
      <c r="J18" s="5">
        <f t="shared" si="1"/>
        <v>2</v>
      </c>
      <c r="K18" s="7">
        <f t="shared" si="2"/>
        <v>0</v>
      </c>
    </row>
    <row r="19" spans="2:11">
      <c r="B19" s="10" t="s">
        <v>13</v>
      </c>
      <c r="C19" s="11" t="s">
        <v>195</v>
      </c>
      <c r="D19" s="5">
        <v>0</v>
      </c>
      <c r="E19" s="5">
        <v>0</v>
      </c>
      <c r="F19" s="5">
        <v>1</v>
      </c>
      <c r="G19" s="4">
        <v>1</v>
      </c>
      <c r="H19" s="5">
        <v>4</v>
      </c>
      <c r="I19" s="1">
        <f t="shared" si="0"/>
        <v>-3</v>
      </c>
      <c r="J19" s="5">
        <f t="shared" si="1"/>
        <v>1</v>
      </c>
      <c r="K19" s="7">
        <f t="shared" si="2"/>
        <v>0</v>
      </c>
    </row>
    <row r="20" spans="2:11">
      <c r="B20" s="10" t="s">
        <v>14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>
      <c r="B21" s="10" t="s">
        <v>15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>
      <c r="B22" s="10" t="s">
        <v>16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>
      <c r="B23" s="10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10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10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10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10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10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10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10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10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10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10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10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10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10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10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10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10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10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10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10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10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10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10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10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10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10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10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10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10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10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10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10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10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10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10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10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10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10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10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10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10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10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10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10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10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10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10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10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10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10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10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10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10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10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10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10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10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10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10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10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10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10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10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10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10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10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10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10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10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10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10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10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10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10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10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10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10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10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10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10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609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198</v>
      </c>
      <c r="D3" s="5">
        <v>3</v>
      </c>
      <c r="E3" s="5">
        <v>0</v>
      </c>
      <c r="F3" s="5">
        <v>0</v>
      </c>
      <c r="G3" s="4">
        <v>7</v>
      </c>
      <c r="H3" s="5">
        <v>4</v>
      </c>
      <c r="I3" s="1">
        <f t="shared" ref="I3:I34" si="0">G3-H3</f>
        <v>3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202</v>
      </c>
      <c r="D4" s="5">
        <v>3</v>
      </c>
      <c r="E4" s="5">
        <v>0</v>
      </c>
      <c r="F4" s="5">
        <v>1</v>
      </c>
      <c r="G4" s="4">
        <v>12</v>
      </c>
      <c r="H4" s="5">
        <v>5</v>
      </c>
      <c r="I4" s="1">
        <f t="shared" si="0"/>
        <v>7</v>
      </c>
      <c r="J4" s="5">
        <f t="shared" si="1"/>
        <v>4</v>
      </c>
      <c r="K4" s="6">
        <f t="shared" si="2"/>
        <v>0.75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204</v>
      </c>
      <c r="D5" s="5">
        <v>2</v>
      </c>
      <c r="E5" s="5">
        <v>0</v>
      </c>
      <c r="F5" s="5">
        <v>1</v>
      </c>
      <c r="G5" s="4">
        <v>5</v>
      </c>
      <c r="H5" s="5">
        <v>2</v>
      </c>
      <c r="I5" s="1">
        <f t="shared" si="0"/>
        <v>3</v>
      </c>
      <c r="J5" s="5">
        <f t="shared" si="1"/>
        <v>3</v>
      </c>
      <c r="K5" s="7">
        <f t="shared" si="2"/>
        <v>0.66666666666666663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23" t="s">
        <v>106</v>
      </c>
      <c r="C6" s="11" t="s">
        <v>207</v>
      </c>
      <c r="D6" s="5">
        <v>2</v>
      </c>
      <c r="E6" s="5">
        <v>1</v>
      </c>
      <c r="F6" s="5">
        <v>1</v>
      </c>
      <c r="G6" s="4">
        <v>5</v>
      </c>
      <c r="H6" s="5">
        <v>5</v>
      </c>
      <c r="I6" s="1">
        <f t="shared" si="0"/>
        <v>0</v>
      </c>
      <c r="J6" s="5">
        <f t="shared" si="1"/>
        <v>4</v>
      </c>
      <c r="K6" s="7">
        <f t="shared" si="2"/>
        <v>0.5</v>
      </c>
      <c r="M6" s="29" t="s">
        <v>598</v>
      </c>
      <c r="N6" s="30"/>
      <c r="O6" s="33">
        <v>4</v>
      </c>
      <c r="P6" s="33">
        <v>1</v>
      </c>
      <c r="Q6" s="34">
        <v>1</v>
      </c>
      <c r="R6" s="34">
        <v>2</v>
      </c>
    </row>
    <row r="7" spans="2:18">
      <c r="B7" s="23" t="s">
        <v>105</v>
      </c>
      <c r="C7" s="11" t="s">
        <v>197</v>
      </c>
      <c r="D7" s="5">
        <v>2</v>
      </c>
      <c r="E7" s="5">
        <v>2</v>
      </c>
      <c r="F7" s="5">
        <v>1</v>
      </c>
      <c r="G7" s="4">
        <v>13</v>
      </c>
      <c r="H7" s="5">
        <v>9</v>
      </c>
      <c r="I7" s="1">
        <f t="shared" si="0"/>
        <v>4</v>
      </c>
      <c r="J7" s="5">
        <f t="shared" si="1"/>
        <v>5</v>
      </c>
      <c r="K7" s="7">
        <f t="shared" si="2"/>
        <v>0.4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633</v>
      </c>
      <c r="D8" s="5">
        <v>1</v>
      </c>
      <c r="E8" s="5">
        <v>0</v>
      </c>
      <c r="F8" s="5">
        <v>0</v>
      </c>
      <c r="G8" s="4">
        <v>3</v>
      </c>
      <c r="H8" s="5">
        <v>0</v>
      </c>
      <c r="I8" s="1">
        <f t="shared" si="0"/>
        <v>3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6</v>
      </c>
      <c r="P8" s="38">
        <f>P5+P6</f>
        <v>2</v>
      </c>
      <c r="Q8" s="39">
        <f>Q5+Q6</f>
        <v>1</v>
      </c>
      <c r="R8" s="39">
        <f>R5+R6</f>
        <v>3</v>
      </c>
    </row>
    <row r="9" spans="2:18">
      <c r="B9" s="23" t="s">
        <v>103</v>
      </c>
      <c r="C9" s="11" t="s">
        <v>196</v>
      </c>
      <c r="D9" s="5">
        <v>1</v>
      </c>
      <c r="E9" s="5">
        <v>1</v>
      </c>
      <c r="F9" s="5">
        <v>0</v>
      </c>
      <c r="G9" s="4">
        <v>7</v>
      </c>
      <c r="H9" s="5">
        <v>6</v>
      </c>
      <c r="I9" s="1">
        <f t="shared" si="0"/>
        <v>1</v>
      </c>
      <c r="J9" s="5">
        <f t="shared" si="1"/>
        <v>2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194</v>
      </c>
      <c r="D10" s="5">
        <v>1</v>
      </c>
      <c r="E10" s="5">
        <v>1</v>
      </c>
      <c r="F10" s="5">
        <v>0</v>
      </c>
      <c r="G10" s="4">
        <v>3</v>
      </c>
      <c r="H10" s="5">
        <v>2</v>
      </c>
      <c r="I10" s="1">
        <f t="shared" si="0"/>
        <v>1</v>
      </c>
      <c r="J10" s="5">
        <f t="shared" si="1"/>
        <v>2</v>
      </c>
      <c r="K10" s="7">
        <f t="shared" si="2"/>
        <v>0.5</v>
      </c>
      <c r="M10" s="40" t="s">
        <v>590</v>
      </c>
      <c r="N10" s="30"/>
      <c r="O10" s="31">
        <f>SUM(D3:D102)</f>
        <v>19</v>
      </c>
      <c r="P10" s="40" t="s">
        <v>3</v>
      </c>
      <c r="Q10" s="41"/>
      <c r="R10" s="35">
        <f>SUM(G3:G102)</f>
        <v>86</v>
      </c>
    </row>
    <row r="11" spans="2:18">
      <c r="B11" s="23" t="s">
        <v>101</v>
      </c>
      <c r="C11" s="11" t="s">
        <v>211</v>
      </c>
      <c r="D11" s="5">
        <v>1</v>
      </c>
      <c r="E11" s="5">
        <v>0</v>
      </c>
      <c r="F11" s="5">
        <v>1</v>
      </c>
      <c r="G11" s="4">
        <v>3</v>
      </c>
      <c r="H11" s="5">
        <v>2</v>
      </c>
      <c r="I11" s="1">
        <f t="shared" si="0"/>
        <v>1</v>
      </c>
      <c r="J11" s="5">
        <f t="shared" si="1"/>
        <v>2</v>
      </c>
      <c r="K11" s="7">
        <f t="shared" si="2"/>
        <v>0.5</v>
      </c>
      <c r="M11" s="40" t="s">
        <v>594</v>
      </c>
      <c r="N11" s="30"/>
      <c r="O11" s="33">
        <f>SUM(E3:E102)</f>
        <v>10</v>
      </c>
      <c r="P11" s="40" t="s">
        <v>4</v>
      </c>
      <c r="Q11" s="41"/>
      <c r="R11" s="34">
        <f>SUM(H3:H102)</f>
        <v>85</v>
      </c>
    </row>
    <row r="12" spans="2:18">
      <c r="B12" s="23" t="s">
        <v>6</v>
      </c>
      <c r="C12" s="11" t="s">
        <v>193</v>
      </c>
      <c r="D12" s="5">
        <v>1</v>
      </c>
      <c r="E12" s="5">
        <v>0</v>
      </c>
      <c r="F12" s="5">
        <v>1</v>
      </c>
      <c r="G12" s="4">
        <v>4</v>
      </c>
      <c r="H12" s="5">
        <v>4</v>
      </c>
      <c r="I12" s="1">
        <f t="shared" si="0"/>
        <v>0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21</v>
      </c>
      <c r="P12" s="42" t="s">
        <v>96</v>
      </c>
      <c r="Q12" s="45"/>
      <c r="R12" s="44">
        <f>R10-R11</f>
        <v>1</v>
      </c>
    </row>
    <row r="13" spans="2:18">
      <c r="B13" s="23" t="s">
        <v>7</v>
      </c>
      <c r="C13" s="11" t="s">
        <v>191</v>
      </c>
      <c r="D13" s="5">
        <v>1</v>
      </c>
      <c r="E13" s="5">
        <v>0</v>
      </c>
      <c r="F13" s="5">
        <v>1</v>
      </c>
      <c r="G13" s="4">
        <v>3</v>
      </c>
      <c r="H13" s="5">
        <v>3</v>
      </c>
      <c r="I13" s="1">
        <f t="shared" si="0"/>
        <v>0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50</v>
      </c>
      <c r="P13" s="49" t="s">
        <v>591</v>
      </c>
      <c r="Q13" s="48"/>
      <c r="R13" s="39">
        <f>R10+R11</f>
        <v>171</v>
      </c>
    </row>
    <row r="14" spans="2:18">
      <c r="B14" s="23" t="s">
        <v>8</v>
      </c>
      <c r="C14" s="11" t="s">
        <v>203</v>
      </c>
      <c r="D14" s="5">
        <v>1</v>
      </c>
      <c r="E14" s="5">
        <v>0</v>
      </c>
      <c r="F14" s="5">
        <v>3</v>
      </c>
      <c r="G14" s="4">
        <v>9</v>
      </c>
      <c r="H14" s="5">
        <v>14</v>
      </c>
      <c r="I14" s="1">
        <f t="shared" si="0"/>
        <v>-5</v>
      </c>
      <c r="J14" s="5">
        <f t="shared" si="1"/>
        <v>4</v>
      </c>
      <c r="K14" s="7">
        <f t="shared" si="2"/>
        <v>0.25</v>
      </c>
    </row>
    <row r="15" spans="2:18">
      <c r="B15" s="23" t="s">
        <v>9</v>
      </c>
      <c r="C15" s="11" t="s">
        <v>209</v>
      </c>
      <c r="D15" s="5">
        <v>0</v>
      </c>
      <c r="E15" s="5">
        <v>1</v>
      </c>
      <c r="F15" s="5">
        <v>0</v>
      </c>
      <c r="G15" s="4">
        <v>2</v>
      </c>
      <c r="H15" s="5">
        <v>2</v>
      </c>
      <c r="I15" s="1">
        <f t="shared" si="0"/>
        <v>0</v>
      </c>
      <c r="J15" s="5">
        <f t="shared" si="1"/>
        <v>1</v>
      </c>
      <c r="K15" s="7">
        <f t="shared" si="2"/>
        <v>0</v>
      </c>
      <c r="M15" s="53"/>
    </row>
    <row r="16" spans="2:18">
      <c r="B16" s="23" t="s">
        <v>10</v>
      </c>
      <c r="C16" s="11" t="s">
        <v>208</v>
      </c>
      <c r="D16" s="5">
        <v>0</v>
      </c>
      <c r="E16" s="5">
        <v>1</v>
      </c>
      <c r="F16" s="5">
        <v>0</v>
      </c>
      <c r="G16" s="4">
        <v>0</v>
      </c>
      <c r="H16" s="5">
        <v>0</v>
      </c>
      <c r="I16" s="1">
        <f t="shared" si="0"/>
        <v>0</v>
      </c>
      <c r="J16" s="5">
        <f t="shared" si="1"/>
        <v>1</v>
      </c>
      <c r="K16" s="7">
        <f t="shared" si="2"/>
        <v>0</v>
      </c>
    </row>
    <row r="17" spans="2:11">
      <c r="B17" s="23" t="s">
        <v>11</v>
      </c>
      <c r="C17" s="11" t="s">
        <v>192</v>
      </c>
      <c r="D17" s="5">
        <v>0</v>
      </c>
      <c r="E17" s="5">
        <v>2</v>
      </c>
      <c r="F17" s="5">
        <v>1</v>
      </c>
      <c r="G17" s="4">
        <v>3</v>
      </c>
      <c r="H17" s="5">
        <v>4</v>
      </c>
      <c r="I17" s="1">
        <f t="shared" si="0"/>
        <v>-1</v>
      </c>
      <c r="J17" s="5">
        <f t="shared" si="1"/>
        <v>3</v>
      </c>
      <c r="K17" s="7">
        <f t="shared" si="2"/>
        <v>0</v>
      </c>
    </row>
    <row r="18" spans="2:11">
      <c r="B18" s="23" t="s">
        <v>12</v>
      </c>
      <c r="C18" s="11" t="s">
        <v>199</v>
      </c>
      <c r="D18" s="5">
        <v>0</v>
      </c>
      <c r="E18" s="5">
        <v>0</v>
      </c>
      <c r="F18" s="5">
        <v>1</v>
      </c>
      <c r="G18" s="4">
        <v>0</v>
      </c>
      <c r="H18" s="5">
        <v>3</v>
      </c>
      <c r="I18" s="1">
        <f t="shared" si="0"/>
        <v>-3</v>
      </c>
      <c r="J18" s="5">
        <f t="shared" si="1"/>
        <v>1</v>
      </c>
      <c r="K18" s="7">
        <f t="shared" si="2"/>
        <v>0</v>
      </c>
    </row>
    <row r="19" spans="2:11">
      <c r="B19" s="23" t="s">
        <v>13</v>
      </c>
      <c r="C19" s="11" t="s">
        <v>206</v>
      </c>
      <c r="D19" s="5">
        <v>0</v>
      </c>
      <c r="E19" s="5">
        <v>0</v>
      </c>
      <c r="F19" s="5">
        <v>1</v>
      </c>
      <c r="G19" s="4">
        <v>0</v>
      </c>
      <c r="H19" s="5">
        <v>3</v>
      </c>
      <c r="I19" s="1">
        <f t="shared" si="0"/>
        <v>-3</v>
      </c>
      <c r="J19" s="5">
        <f t="shared" si="1"/>
        <v>1</v>
      </c>
      <c r="K19" s="6">
        <f t="shared" si="2"/>
        <v>0</v>
      </c>
    </row>
    <row r="20" spans="2:11">
      <c r="B20" s="23" t="s">
        <v>14</v>
      </c>
      <c r="C20" s="11" t="s">
        <v>210</v>
      </c>
      <c r="D20" s="5">
        <v>0</v>
      </c>
      <c r="E20" s="5">
        <v>1</v>
      </c>
      <c r="F20" s="5">
        <v>2</v>
      </c>
      <c r="G20" s="4">
        <v>3</v>
      </c>
      <c r="H20" s="5">
        <v>5</v>
      </c>
      <c r="I20" s="1">
        <f t="shared" si="0"/>
        <v>-2</v>
      </c>
      <c r="J20" s="5">
        <f t="shared" si="1"/>
        <v>3</v>
      </c>
      <c r="K20" s="7">
        <f t="shared" si="2"/>
        <v>0</v>
      </c>
    </row>
    <row r="21" spans="2:11">
      <c r="B21" s="23" t="s">
        <v>15</v>
      </c>
      <c r="C21" s="11" t="s">
        <v>200</v>
      </c>
      <c r="D21" s="5">
        <v>0</v>
      </c>
      <c r="E21" s="5">
        <v>0</v>
      </c>
      <c r="F21" s="5">
        <v>2</v>
      </c>
      <c r="G21" s="4">
        <v>0</v>
      </c>
      <c r="H21" s="5">
        <v>2</v>
      </c>
      <c r="I21" s="1">
        <f t="shared" si="0"/>
        <v>-2</v>
      </c>
      <c r="J21" s="5">
        <f t="shared" si="1"/>
        <v>2</v>
      </c>
      <c r="K21" s="7">
        <f t="shared" si="2"/>
        <v>0</v>
      </c>
    </row>
    <row r="22" spans="2:11">
      <c r="B22" s="23" t="s">
        <v>16</v>
      </c>
      <c r="C22" s="11" t="s">
        <v>205</v>
      </c>
      <c r="D22" s="5">
        <v>0</v>
      </c>
      <c r="E22" s="5">
        <v>0</v>
      </c>
      <c r="F22" s="5">
        <v>4</v>
      </c>
      <c r="G22" s="4">
        <v>4</v>
      </c>
      <c r="H22" s="5">
        <v>10</v>
      </c>
      <c r="I22" s="1">
        <f t="shared" si="0"/>
        <v>-6</v>
      </c>
      <c r="J22" s="5">
        <f t="shared" si="1"/>
        <v>4</v>
      </c>
      <c r="K22" s="7">
        <f t="shared" si="2"/>
        <v>0</v>
      </c>
    </row>
    <row r="23" spans="2:11">
      <c r="B23" s="23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23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610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216</v>
      </c>
      <c r="D3" s="5">
        <v>3</v>
      </c>
      <c r="E3" s="5">
        <v>0</v>
      </c>
      <c r="F3" s="5">
        <v>0</v>
      </c>
      <c r="G3" s="4">
        <v>12</v>
      </c>
      <c r="H3" s="5">
        <v>4</v>
      </c>
      <c r="I3" s="1">
        <f t="shared" ref="I3:I34" si="0">G3-H3</f>
        <v>8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225</v>
      </c>
      <c r="D4" s="5">
        <v>3</v>
      </c>
      <c r="E4" s="5">
        <v>0</v>
      </c>
      <c r="F4" s="5">
        <v>0</v>
      </c>
      <c r="G4" s="4">
        <v>11</v>
      </c>
      <c r="H4" s="5">
        <v>6</v>
      </c>
      <c r="I4" s="1">
        <f t="shared" si="0"/>
        <v>5</v>
      </c>
      <c r="J4" s="5">
        <f t="shared" si="1"/>
        <v>3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226</v>
      </c>
      <c r="D5" s="5">
        <v>2</v>
      </c>
      <c r="E5" s="5">
        <v>1</v>
      </c>
      <c r="F5" s="5">
        <v>1</v>
      </c>
      <c r="G5" s="4">
        <v>8</v>
      </c>
      <c r="H5" s="5">
        <v>7</v>
      </c>
      <c r="I5" s="1">
        <f t="shared" si="0"/>
        <v>1</v>
      </c>
      <c r="J5" s="5">
        <f t="shared" si="1"/>
        <v>4</v>
      </c>
      <c r="K5" s="7">
        <f t="shared" si="2"/>
        <v>0.5</v>
      </c>
      <c r="M5" s="29" t="s">
        <v>588</v>
      </c>
      <c r="N5" s="30"/>
      <c r="O5" s="31">
        <v>3</v>
      </c>
      <c r="P5" s="31">
        <v>1</v>
      </c>
      <c r="Q5" s="32">
        <v>0</v>
      </c>
      <c r="R5" s="32">
        <v>2</v>
      </c>
    </row>
    <row r="6" spans="2:18">
      <c r="B6" s="23" t="s">
        <v>106</v>
      </c>
      <c r="C6" s="11" t="s">
        <v>223</v>
      </c>
      <c r="D6" s="5">
        <v>2</v>
      </c>
      <c r="E6" s="5">
        <v>1</v>
      </c>
      <c r="F6" s="5">
        <v>1</v>
      </c>
      <c r="G6" s="4">
        <v>7</v>
      </c>
      <c r="H6" s="5">
        <v>6</v>
      </c>
      <c r="I6" s="1">
        <f t="shared" si="0"/>
        <v>1</v>
      </c>
      <c r="J6" s="5">
        <f t="shared" si="1"/>
        <v>4</v>
      </c>
      <c r="K6" s="7">
        <f t="shared" si="2"/>
        <v>0.5</v>
      </c>
      <c r="M6" s="29" t="s">
        <v>598</v>
      </c>
      <c r="N6" s="30"/>
      <c r="O6" s="33">
        <v>5</v>
      </c>
      <c r="P6" s="33">
        <v>2</v>
      </c>
      <c r="Q6" s="34">
        <v>0</v>
      </c>
      <c r="R6" s="34">
        <v>3</v>
      </c>
    </row>
    <row r="7" spans="2:18">
      <c r="B7" s="23" t="s">
        <v>105</v>
      </c>
      <c r="C7" s="11" t="s">
        <v>222</v>
      </c>
      <c r="D7" s="5">
        <v>1</v>
      </c>
      <c r="E7" s="5">
        <v>0</v>
      </c>
      <c r="F7" s="5">
        <v>0</v>
      </c>
      <c r="G7" s="4">
        <v>3</v>
      </c>
      <c r="H7" s="5">
        <v>1</v>
      </c>
      <c r="I7" s="1">
        <f t="shared" si="0"/>
        <v>2</v>
      </c>
      <c r="J7" s="5">
        <f t="shared" si="1"/>
        <v>1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233</v>
      </c>
      <c r="D8" s="5">
        <v>1</v>
      </c>
      <c r="E8" s="5">
        <v>0</v>
      </c>
      <c r="F8" s="5">
        <v>0</v>
      </c>
      <c r="G8" s="4">
        <v>2</v>
      </c>
      <c r="H8" s="5">
        <v>0</v>
      </c>
      <c r="I8" s="1">
        <f t="shared" si="0"/>
        <v>2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8</v>
      </c>
      <c r="P8" s="38">
        <f>P5+P6</f>
        <v>3</v>
      </c>
      <c r="Q8" s="39">
        <f>Q5+Q6</f>
        <v>0</v>
      </c>
      <c r="R8" s="39">
        <f>R5+R6</f>
        <v>5</v>
      </c>
    </row>
    <row r="9" spans="2:18">
      <c r="B9" s="23" t="s">
        <v>103</v>
      </c>
      <c r="C9" s="11" t="s">
        <v>229</v>
      </c>
      <c r="D9" s="5">
        <v>1</v>
      </c>
      <c r="E9" s="5">
        <v>0</v>
      </c>
      <c r="F9" s="5">
        <v>0</v>
      </c>
      <c r="G9" s="4">
        <v>3</v>
      </c>
      <c r="H9" s="5">
        <v>2</v>
      </c>
      <c r="I9" s="1">
        <f t="shared" si="0"/>
        <v>1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217</v>
      </c>
      <c r="D10" s="5">
        <v>1</v>
      </c>
      <c r="E10" s="5">
        <v>0</v>
      </c>
      <c r="F10" s="5">
        <v>0</v>
      </c>
      <c r="G10" s="4">
        <v>1</v>
      </c>
      <c r="H10" s="5">
        <v>0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20</v>
      </c>
      <c r="P10" s="40" t="s">
        <v>3</v>
      </c>
      <c r="Q10" s="41"/>
      <c r="R10" s="35">
        <f>SUM(G3:G102)</f>
        <v>106</v>
      </c>
    </row>
    <row r="11" spans="2:18">
      <c r="B11" s="23" t="s">
        <v>101</v>
      </c>
      <c r="C11" s="11" t="s">
        <v>227</v>
      </c>
      <c r="D11" s="5">
        <v>1</v>
      </c>
      <c r="E11" s="5">
        <v>0</v>
      </c>
      <c r="F11" s="5">
        <v>1</v>
      </c>
      <c r="G11" s="4">
        <v>2</v>
      </c>
      <c r="H11" s="5">
        <v>2</v>
      </c>
      <c r="I11" s="1">
        <f t="shared" si="0"/>
        <v>0</v>
      </c>
      <c r="J11" s="5">
        <f t="shared" si="1"/>
        <v>2</v>
      </c>
      <c r="K11" s="7">
        <f t="shared" si="2"/>
        <v>0.5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122</v>
      </c>
    </row>
    <row r="12" spans="2:18">
      <c r="B12" s="23" t="s">
        <v>6</v>
      </c>
      <c r="C12" s="11" t="s">
        <v>232</v>
      </c>
      <c r="D12" s="5">
        <v>1</v>
      </c>
      <c r="E12" s="5">
        <v>0</v>
      </c>
      <c r="F12" s="5">
        <v>2</v>
      </c>
      <c r="G12" s="4">
        <v>6</v>
      </c>
      <c r="H12" s="5">
        <v>8</v>
      </c>
      <c r="I12" s="1">
        <f t="shared" si="0"/>
        <v>-2</v>
      </c>
      <c r="J12" s="5">
        <f t="shared" si="1"/>
        <v>3</v>
      </c>
      <c r="K12" s="7">
        <f t="shared" si="2"/>
        <v>0.33333333333333331</v>
      </c>
      <c r="M12" s="42" t="s">
        <v>589</v>
      </c>
      <c r="N12" s="43"/>
      <c r="O12" s="44">
        <f>SUM(F3:F102)</f>
        <v>29</v>
      </c>
      <c r="P12" s="42" t="s">
        <v>96</v>
      </c>
      <c r="Q12" s="45"/>
      <c r="R12" s="44">
        <f>R10-R11</f>
        <v>-16</v>
      </c>
    </row>
    <row r="13" spans="2:18">
      <c r="B13" s="23" t="s">
        <v>7</v>
      </c>
      <c r="C13" s="11" t="s">
        <v>228</v>
      </c>
      <c r="D13" s="5">
        <v>1</v>
      </c>
      <c r="E13" s="5">
        <v>1</v>
      </c>
      <c r="F13" s="5">
        <v>2</v>
      </c>
      <c r="G13" s="4">
        <v>9</v>
      </c>
      <c r="H13" s="5">
        <v>10</v>
      </c>
      <c r="I13" s="1">
        <f t="shared" si="0"/>
        <v>-1</v>
      </c>
      <c r="J13" s="5">
        <f t="shared" si="1"/>
        <v>4</v>
      </c>
      <c r="K13" s="7">
        <f t="shared" si="2"/>
        <v>0.25</v>
      </c>
      <c r="M13" s="47" t="s">
        <v>591</v>
      </c>
      <c r="N13" s="48"/>
      <c r="O13" s="39">
        <f>O10+O11+O12</f>
        <v>56</v>
      </c>
      <c r="P13" s="49" t="s">
        <v>591</v>
      </c>
      <c r="Q13" s="48"/>
      <c r="R13" s="39">
        <f>R10+R11</f>
        <v>228</v>
      </c>
    </row>
    <row r="14" spans="2:18">
      <c r="B14" s="23" t="s">
        <v>8</v>
      </c>
      <c r="C14" s="11" t="s">
        <v>231</v>
      </c>
      <c r="D14" s="5">
        <v>1</v>
      </c>
      <c r="E14" s="5">
        <v>1</v>
      </c>
      <c r="F14" s="5">
        <v>2</v>
      </c>
      <c r="G14" s="4">
        <v>5</v>
      </c>
      <c r="H14" s="5">
        <v>8</v>
      </c>
      <c r="I14" s="1">
        <f t="shared" si="0"/>
        <v>-3</v>
      </c>
      <c r="J14" s="5">
        <f t="shared" si="1"/>
        <v>4</v>
      </c>
      <c r="K14" s="7">
        <f t="shared" si="2"/>
        <v>0.25</v>
      </c>
    </row>
    <row r="15" spans="2:18">
      <c r="B15" s="23" t="s">
        <v>9</v>
      </c>
      <c r="C15" s="11" t="s">
        <v>219</v>
      </c>
      <c r="D15" s="5">
        <v>1</v>
      </c>
      <c r="E15" s="5">
        <v>0</v>
      </c>
      <c r="F15" s="5">
        <v>3</v>
      </c>
      <c r="G15" s="4">
        <v>6</v>
      </c>
      <c r="H15" s="5">
        <v>8</v>
      </c>
      <c r="I15" s="1">
        <f t="shared" si="0"/>
        <v>-2</v>
      </c>
      <c r="J15" s="5">
        <f t="shared" si="1"/>
        <v>4</v>
      </c>
      <c r="K15" s="7">
        <f t="shared" si="2"/>
        <v>0.25</v>
      </c>
      <c r="M15" s="51"/>
    </row>
    <row r="16" spans="2:18">
      <c r="B16" s="23" t="s">
        <v>10</v>
      </c>
      <c r="C16" s="11" t="s">
        <v>212</v>
      </c>
      <c r="D16" s="5">
        <v>1</v>
      </c>
      <c r="E16" s="5">
        <v>0</v>
      </c>
      <c r="F16" s="5">
        <v>3</v>
      </c>
      <c r="G16" s="4">
        <v>7</v>
      </c>
      <c r="H16" s="5">
        <v>10</v>
      </c>
      <c r="I16" s="1">
        <f t="shared" si="0"/>
        <v>-3</v>
      </c>
      <c r="J16" s="5">
        <f t="shared" si="1"/>
        <v>4</v>
      </c>
      <c r="K16" s="7">
        <f t="shared" si="2"/>
        <v>0.25</v>
      </c>
    </row>
    <row r="17" spans="2:11">
      <c r="B17" s="23" t="s">
        <v>11</v>
      </c>
      <c r="C17" s="11" t="s">
        <v>221</v>
      </c>
      <c r="D17" s="5">
        <v>0</v>
      </c>
      <c r="E17" s="5">
        <v>1</v>
      </c>
      <c r="F17" s="5">
        <v>0</v>
      </c>
      <c r="G17" s="4">
        <v>3</v>
      </c>
      <c r="H17" s="5">
        <v>3</v>
      </c>
      <c r="I17" s="1">
        <f t="shared" si="0"/>
        <v>0</v>
      </c>
      <c r="J17" s="5">
        <f t="shared" si="1"/>
        <v>1</v>
      </c>
      <c r="K17" s="7">
        <f t="shared" si="2"/>
        <v>0</v>
      </c>
    </row>
    <row r="18" spans="2:11">
      <c r="B18" s="23" t="s">
        <v>12</v>
      </c>
      <c r="C18" s="11" t="s">
        <v>215</v>
      </c>
      <c r="D18" s="5">
        <v>0</v>
      </c>
      <c r="E18" s="5">
        <v>1</v>
      </c>
      <c r="F18" s="5">
        <v>0</v>
      </c>
      <c r="G18" s="4">
        <v>2</v>
      </c>
      <c r="H18" s="5">
        <v>2</v>
      </c>
      <c r="I18" s="1">
        <f t="shared" si="0"/>
        <v>0</v>
      </c>
      <c r="J18" s="5">
        <f t="shared" si="1"/>
        <v>1</v>
      </c>
      <c r="K18" s="7">
        <f t="shared" si="2"/>
        <v>0</v>
      </c>
    </row>
    <row r="19" spans="2:11">
      <c r="B19" s="23" t="s">
        <v>13</v>
      </c>
      <c r="C19" s="11" t="s">
        <v>214</v>
      </c>
      <c r="D19" s="5">
        <v>0</v>
      </c>
      <c r="E19" s="5">
        <v>0</v>
      </c>
      <c r="F19" s="5">
        <v>1</v>
      </c>
      <c r="G19" s="4">
        <v>2</v>
      </c>
      <c r="H19" s="5">
        <v>3</v>
      </c>
      <c r="I19" s="1">
        <f t="shared" si="0"/>
        <v>-1</v>
      </c>
      <c r="J19" s="5">
        <f t="shared" si="1"/>
        <v>1</v>
      </c>
      <c r="K19" s="6">
        <f t="shared" si="2"/>
        <v>0</v>
      </c>
    </row>
    <row r="20" spans="2:11">
      <c r="B20" s="23" t="s">
        <v>14</v>
      </c>
      <c r="C20" s="11" t="s">
        <v>218</v>
      </c>
      <c r="D20" s="5">
        <v>0</v>
      </c>
      <c r="E20" s="5">
        <v>0</v>
      </c>
      <c r="F20" s="5">
        <v>1</v>
      </c>
      <c r="G20" s="4">
        <v>1</v>
      </c>
      <c r="H20" s="5">
        <v>2</v>
      </c>
      <c r="I20" s="1">
        <f t="shared" si="0"/>
        <v>-1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632</v>
      </c>
      <c r="D21" s="5">
        <v>0</v>
      </c>
      <c r="E21" s="5">
        <v>0</v>
      </c>
      <c r="F21" s="5">
        <v>1</v>
      </c>
      <c r="G21" s="4">
        <v>2</v>
      </c>
      <c r="H21" s="5">
        <v>4</v>
      </c>
      <c r="I21" s="1">
        <f t="shared" si="0"/>
        <v>-2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230</v>
      </c>
      <c r="D22" s="5">
        <v>0</v>
      </c>
      <c r="E22" s="5">
        <v>0</v>
      </c>
      <c r="F22" s="5">
        <v>2</v>
      </c>
      <c r="G22" s="4">
        <v>3</v>
      </c>
      <c r="H22" s="5">
        <v>5</v>
      </c>
      <c r="I22" s="1">
        <f t="shared" si="0"/>
        <v>-2</v>
      </c>
      <c r="J22" s="5">
        <f t="shared" si="1"/>
        <v>2</v>
      </c>
      <c r="K22" s="7">
        <f t="shared" si="2"/>
        <v>0</v>
      </c>
    </row>
    <row r="23" spans="2:11">
      <c r="B23" s="23" t="s">
        <v>17</v>
      </c>
      <c r="C23" s="11" t="s">
        <v>224</v>
      </c>
      <c r="D23" s="5">
        <v>0</v>
      </c>
      <c r="E23" s="5">
        <v>0</v>
      </c>
      <c r="F23" s="5">
        <v>2</v>
      </c>
      <c r="G23" s="4">
        <v>1</v>
      </c>
      <c r="H23" s="5">
        <v>10</v>
      </c>
      <c r="I23" s="1">
        <f t="shared" si="0"/>
        <v>-9</v>
      </c>
      <c r="J23" s="5">
        <f t="shared" si="1"/>
        <v>2</v>
      </c>
      <c r="K23" s="7">
        <f t="shared" si="2"/>
        <v>0</v>
      </c>
    </row>
    <row r="24" spans="2:11">
      <c r="B24" s="23" t="s">
        <v>18</v>
      </c>
      <c r="C24" s="11" t="s">
        <v>220</v>
      </c>
      <c r="D24" s="5">
        <v>0</v>
      </c>
      <c r="E24" s="5">
        <v>0</v>
      </c>
      <c r="F24" s="5">
        <v>3</v>
      </c>
      <c r="G24" s="4">
        <v>4</v>
      </c>
      <c r="H24" s="5">
        <v>7</v>
      </c>
      <c r="I24" s="1">
        <f t="shared" si="0"/>
        <v>-3</v>
      </c>
      <c r="J24" s="5">
        <f t="shared" si="1"/>
        <v>3</v>
      </c>
      <c r="K24" s="7">
        <f t="shared" si="2"/>
        <v>0</v>
      </c>
    </row>
    <row r="25" spans="2:11">
      <c r="B25" s="23" t="s">
        <v>19</v>
      </c>
      <c r="C25" s="11" t="s">
        <v>213</v>
      </c>
      <c r="D25" s="5">
        <v>0</v>
      </c>
      <c r="E25" s="5">
        <v>1</v>
      </c>
      <c r="F25" s="5">
        <v>4</v>
      </c>
      <c r="G25" s="4">
        <v>6</v>
      </c>
      <c r="H25" s="5">
        <v>14</v>
      </c>
      <c r="I25" s="1">
        <f t="shared" si="0"/>
        <v>-8</v>
      </c>
      <c r="J25" s="5">
        <f t="shared" si="1"/>
        <v>5</v>
      </c>
      <c r="K25" s="6">
        <f t="shared" si="2"/>
        <v>0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611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221</v>
      </c>
      <c r="D3" s="5">
        <v>3</v>
      </c>
      <c r="E3" s="5">
        <v>0</v>
      </c>
      <c r="F3" s="5">
        <v>0</v>
      </c>
      <c r="G3" s="4">
        <v>5</v>
      </c>
      <c r="H3" s="5">
        <v>2</v>
      </c>
      <c r="I3" s="1">
        <f t="shared" ref="I3:I34" si="0">G3-H3</f>
        <v>3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233</v>
      </c>
      <c r="D4" s="5">
        <v>3</v>
      </c>
      <c r="E4" s="5">
        <v>0</v>
      </c>
      <c r="F4" s="5">
        <v>2</v>
      </c>
      <c r="G4" s="4">
        <v>9</v>
      </c>
      <c r="H4" s="5">
        <v>8</v>
      </c>
      <c r="I4" s="1">
        <f t="shared" si="0"/>
        <v>1</v>
      </c>
      <c r="J4" s="5">
        <f t="shared" si="1"/>
        <v>5</v>
      </c>
      <c r="K4" s="7">
        <f t="shared" si="2"/>
        <v>0.6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216</v>
      </c>
      <c r="D5" s="5">
        <v>2</v>
      </c>
      <c r="E5" s="5">
        <v>0</v>
      </c>
      <c r="F5" s="5">
        <v>0</v>
      </c>
      <c r="G5" s="4">
        <v>10</v>
      </c>
      <c r="H5" s="5">
        <v>1</v>
      </c>
      <c r="I5" s="1">
        <f t="shared" si="0"/>
        <v>9</v>
      </c>
      <c r="J5" s="5">
        <f t="shared" si="1"/>
        <v>2</v>
      </c>
      <c r="K5" s="7">
        <f t="shared" si="2"/>
        <v>1</v>
      </c>
      <c r="M5" s="29" t="s">
        <v>588</v>
      </c>
      <c r="N5" s="30"/>
      <c r="O5" s="31">
        <v>3</v>
      </c>
      <c r="P5" s="31">
        <v>1</v>
      </c>
      <c r="Q5" s="32">
        <v>0</v>
      </c>
      <c r="R5" s="32">
        <v>2</v>
      </c>
    </row>
    <row r="6" spans="2:18">
      <c r="B6" s="23" t="s">
        <v>106</v>
      </c>
      <c r="C6" s="11" t="s">
        <v>643</v>
      </c>
      <c r="D6" s="5">
        <v>2</v>
      </c>
      <c r="E6" s="5">
        <v>0</v>
      </c>
      <c r="F6" s="5">
        <v>0</v>
      </c>
      <c r="G6" s="4">
        <v>7</v>
      </c>
      <c r="H6" s="5">
        <v>2</v>
      </c>
      <c r="I6" s="1">
        <f t="shared" si="0"/>
        <v>5</v>
      </c>
      <c r="J6" s="5">
        <f t="shared" si="1"/>
        <v>2</v>
      </c>
      <c r="K6" s="7">
        <f t="shared" si="2"/>
        <v>1</v>
      </c>
      <c r="M6" s="29" t="s">
        <v>598</v>
      </c>
      <c r="N6" s="30"/>
      <c r="O6" s="33">
        <v>5</v>
      </c>
      <c r="P6" s="33">
        <v>2</v>
      </c>
      <c r="Q6" s="34">
        <v>0</v>
      </c>
      <c r="R6" s="34">
        <v>3</v>
      </c>
    </row>
    <row r="7" spans="2:18">
      <c r="B7" s="23" t="s">
        <v>105</v>
      </c>
      <c r="C7" s="11" t="s">
        <v>220</v>
      </c>
      <c r="D7" s="5">
        <v>2</v>
      </c>
      <c r="E7" s="5">
        <v>0</v>
      </c>
      <c r="F7" s="5">
        <v>0</v>
      </c>
      <c r="G7" s="4">
        <v>5</v>
      </c>
      <c r="H7" s="5">
        <v>2</v>
      </c>
      <c r="I7" s="1">
        <f t="shared" si="0"/>
        <v>3</v>
      </c>
      <c r="J7" s="5">
        <f t="shared" si="1"/>
        <v>2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212</v>
      </c>
      <c r="D8" s="5">
        <v>2</v>
      </c>
      <c r="E8" s="5">
        <v>1</v>
      </c>
      <c r="F8" s="5">
        <v>0</v>
      </c>
      <c r="G8" s="4">
        <v>6</v>
      </c>
      <c r="H8" s="5">
        <v>4</v>
      </c>
      <c r="I8" s="1">
        <f t="shared" si="0"/>
        <v>2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</f>
        <v>8</v>
      </c>
      <c r="P8" s="38">
        <f>P5+P6</f>
        <v>3</v>
      </c>
      <c r="Q8" s="39">
        <f>Q5+Q6</f>
        <v>0</v>
      </c>
      <c r="R8" s="39">
        <f>R5+R6</f>
        <v>5</v>
      </c>
    </row>
    <row r="9" spans="2:18">
      <c r="B9" s="23" t="s">
        <v>103</v>
      </c>
      <c r="C9" s="11" t="s">
        <v>227</v>
      </c>
      <c r="D9" s="5">
        <v>2</v>
      </c>
      <c r="E9" s="5">
        <v>0</v>
      </c>
      <c r="F9" s="5">
        <v>1</v>
      </c>
      <c r="G9" s="4">
        <v>7</v>
      </c>
      <c r="H9" s="5">
        <v>6</v>
      </c>
      <c r="I9" s="1">
        <f t="shared" si="0"/>
        <v>1</v>
      </c>
      <c r="J9" s="5">
        <f t="shared" si="1"/>
        <v>3</v>
      </c>
      <c r="K9" s="7">
        <f t="shared" si="2"/>
        <v>0.66666666666666663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213</v>
      </c>
      <c r="D10" s="5">
        <v>2</v>
      </c>
      <c r="E10" s="5">
        <v>0</v>
      </c>
      <c r="F10" s="5">
        <v>1</v>
      </c>
      <c r="G10" s="4">
        <v>4</v>
      </c>
      <c r="H10" s="5">
        <v>3</v>
      </c>
      <c r="I10" s="1">
        <f t="shared" si="0"/>
        <v>1</v>
      </c>
      <c r="J10" s="5">
        <f t="shared" si="1"/>
        <v>3</v>
      </c>
      <c r="K10" s="7">
        <f t="shared" si="2"/>
        <v>0.66666666666666663</v>
      </c>
      <c r="M10" s="40" t="s">
        <v>590</v>
      </c>
      <c r="N10" s="30"/>
      <c r="O10" s="31">
        <f>SUM(D3:D102)</f>
        <v>29</v>
      </c>
      <c r="P10" s="40" t="s">
        <v>3</v>
      </c>
      <c r="Q10" s="41"/>
      <c r="R10" s="35">
        <f>SUM(G3:G102)</f>
        <v>122</v>
      </c>
    </row>
    <row r="11" spans="2:18">
      <c r="B11" s="23" t="s">
        <v>101</v>
      </c>
      <c r="C11" s="11" t="s">
        <v>223</v>
      </c>
      <c r="D11" s="5">
        <v>2</v>
      </c>
      <c r="E11" s="5">
        <v>1</v>
      </c>
      <c r="F11" s="5">
        <v>1</v>
      </c>
      <c r="G11" s="4">
        <v>12</v>
      </c>
      <c r="H11" s="5">
        <v>10</v>
      </c>
      <c r="I11" s="1">
        <f t="shared" si="0"/>
        <v>2</v>
      </c>
      <c r="J11" s="5">
        <f t="shared" si="1"/>
        <v>4</v>
      </c>
      <c r="K11" s="6">
        <f t="shared" si="2"/>
        <v>0.5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106</v>
      </c>
    </row>
    <row r="12" spans="2:18">
      <c r="B12" s="23" t="s">
        <v>6</v>
      </c>
      <c r="C12" s="11" t="s">
        <v>231</v>
      </c>
      <c r="D12" s="5">
        <v>1</v>
      </c>
      <c r="E12" s="5">
        <v>0</v>
      </c>
      <c r="F12" s="5">
        <v>0</v>
      </c>
      <c r="G12" s="4">
        <v>4</v>
      </c>
      <c r="H12" s="5">
        <v>3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20</v>
      </c>
      <c r="P12" s="42" t="s">
        <v>96</v>
      </c>
      <c r="Q12" s="45"/>
      <c r="R12" s="44">
        <f>R10-R11</f>
        <v>16</v>
      </c>
    </row>
    <row r="13" spans="2:18">
      <c r="B13" s="23" t="s">
        <v>7</v>
      </c>
      <c r="C13" s="11" t="s">
        <v>234</v>
      </c>
      <c r="D13" s="5">
        <v>1</v>
      </c>
      <c r="E13" s="5">
        <v>1</v>
      </c>
      <c r="F13" s="5">
        <v>0</v>
      </c>
      <c r="G13" s="4">
        <v>4</v>
      </c>
      <c r="H13" s="5">
        <v>2</v>
      </c>
      <c r="I13" s="1">
        <f t="shared" si="0"/>
        <v>2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56</v>
      </c>
      <c r="P13" s="49" t="s">
        <v>591</v>
      </c>
      <c r="Q13" s="48"/>
      <c r="R13" s="39">
        <f>R10+R11</f>
        <v>228</v>
      </c>
    </row>
    <row r="14" spans="2:18">
      <c r="B14" s="23" t="s">
        <v>8</v>
      </c>
      <c r="C14" s="11" t="s">
        <v>228</v>
      </c>
      <c r="D14" s="5">
        <v>1</v>
      </c>
      <c r="E14" s="5">
        <v>1</v>
      </c>
      <c r="F14" s="5">
        <v>0</v>
      </c>
      <c r="G14" s="4">
        <v>5</v>
      </c>
      <c r="H14" s="5">
        <v>4</v>
      </c>
      <c r="I14" s="1">
        <f t="shared" si="0"/>
        <v>1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217</v>
      </c>
      <c r="D15" s="5">
        <v>1</v>
      </c>
      <c r="E15" s="5">
        <v>0</v>
      </c>
      <c r="F15" s="5">
        <v>1</v>
      </c>
      <c r="G15" s="4">
        <v>4</v>
      </c>
      <c r="H15" s="5">
        <v>4</v>
      </c>
      <c r="I15" s="1">
        <f t="shared" si="0"/>
        <v>0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229</v>
      </c>
      <c r="D16" s="5">
        <v>1</v>
      </c>
      <c r="E16" s="5">
        <v>0</v>
      </c>
      <c r="F16" s="5">
        <v>1</v>
      </c>
      <c r="G16" s="4">
        <v>4</v>
      </c>
      <c r="H16" s="5">
        <v>5</v>
      </c>
      <c r="I16" s="1">
        <f t="shared" si="0"/>
        <v>-1</v>
      </c>
      <c r="J16" s="5">
        <f t="shared" si="1"/>
        <v>2</v>
      </c>
      <c r="K16" s="6">
        <f t="shared" si="2"/>
        <v>0.5</v>
      </c>
    </row>
    <row r="17" spans="2:11">
      <c r="B17" s="23" t="s">
        <v>11</v>
      </c>
      <c r="C17" s="11" t="s">
        <v>219</v>
      </c>
      <c r="D17" s="5">
        <v>1</v>
      </c>
      <c r="E17" s="5">
        <v>0</v>
      </c>
      <c r="F17" s="5">
        <v>2</v>
      </c>
      <c r="G17" s="4">
        <v>6</v>
      </c>
      <c r="H17" s="5">
        <v>8</v>
      </c>
      <c r="I17" s="1">
        <f t="shared" si="0"/>
        <v>-2</v>
      </c>
      <c r="J17" s="5">
        <f t="shared" si="1"/>
        <v>3</v>
      </c>
      <c r="K17" s="7">
        <f t="shared" si="2"/>
        <v>0.33333333333333331</v>
      </c>
    </row>
    <row r="18" spans="2:11">
      <c r="B18" s="23" t="s">
        <v>12</v>
      </c>
      <c r="C18" s="11" t="s">
        <v>235</v>
      </c>
      <c r="D18" s="5">
        <v>1</v>
      </c>
      <c r="E18" s="5">
        <v>0</v>
      </c>
      <c r="F18" s="5">
        <v>2</v>
      </c>
      <c r="G18" s="4">
        <v>5</v>
      </c>
      <c r="H18" s="5">
        <v>9</v>
      </c>
      <c r="I18" s="1">
        <f t="shared" si="0"/>
        <v>-4</v>
      </c>
      <c r="J18" s="5">
        <f t="shared" si="1"/>
        <v>3</v>
      </c>
      <c r="K18" s="7">
        <f t="shared" si="2"/>
        <v>0.33333333333333331</v>
      </c>
    </row>
    <row r="19" spans="2:11">
      <c r="B19" s="23" t="s">
        <v>13</v>
      </c>
      <c r="C19" s="11" t="s">
        <v>224</v>
      </c>
      <c r="D19" s="5">
        <v>1</v>
      </c>
      <c r="E19" s="5">
        <v>2</v>
      </c>
      <c r="F19" s="5">
        <v>1</v>
      </c>
      <c r="G19" s="4">
        <v>12</v>
      </c>
      <c r="H19" s="5">
        <v>11</v>
      </c>
      <c r="I19" s="1">
        <f t="shared" si="0"/>
        <v>1</v>
      </c>
      <c r="J19" s="5">
        <f t="shared" si="1"/>
        <v>4</v>
      </c>
      <c r="K19" s="7">
        <f t="shared" si="2"/>
        <v>0.25</v>
      </c>
    </row>
    <row r="20" spans="2:11">
      <c r="B20" s="23" t="s">
        <v>14</v>
      </c>
      <c r="C20" s="11" t="s">
        <v>215</v>
      </c>
      <c r="D20" s="5">
        <v>1</v>
      </c>
      <c r="E20" s="5">
        <v>0</v>
      </c>
      <c r="F20" s="5">
        <v>3</v>
      </c>
      <c r="G20" s="4">
        <v>6</v>
      </c>
      <c r="H20" s="5">
        <v>8</v>
      </c>
      <c r="I20" s="1">
        <f t="shared" si="0"/>
        <v>-2</v>
      </c>
      <c r="J20" s="5">
        <f t="shared" si="1"/>
        <v>4</v>
      </c>
      <c r="K20" s="7">
        <f t="shared" si="2"/>
        <v>0.25</v>
      </c>
    </row>
    <row r="21" spans="2:11">
      <c r="B21" s="23" t="s">
        <v>15</v>
      </c>
      <c r="C21" s="11" t="s">
        <v>214</v>
      </c>
      <c r="D21" s="5">
        <v>0</v>
      </c>
      <c r="E21" s="5">
        <v>1</v>
      </c>
      <c r="F21" s="5">
        <v>0</v>
      </c>
      <c r="G21" s="4">
        <v>1</v>
      </c>
      <c r="H21" s="5">
        <v>1</v>
      </c>
      <c r="I21" s="1">
        <f t="shared" si="0"/>
        <v>0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236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226</v>
      </c>
      <c r="D23" s="5">
        <v>0</v>
      </c>
      <c r="E23" s="5">
        <v>0</v>
      </c>
      <c r="F23" s="5">
        <v>1</v>
      </c>
      <c r="G23" s="4">
        <v>0</v>
      </c>
      <c r="H23" s="5">
        <v>1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230</v>
      </c>
      <c r="D24" s="5">
        <v>0</v>
      </c>
      <c r="E24" s="5">
        <v>0</v>
      </c>
      <c r="F24" s="5">
        <v>1</v>
      </c>
      <c r="G24" s="4">
        <v>2</v>
      </c>
      <c r="H24" s="5">
        <v>4</v>
      </c>
      <c r="I24" s="1">
        <f t="shared" si="0"/>
        <v>-2</v>
      </c>
      <c r="J24" s="5">
        <f t="shared" si="1"/>
        <v>1</v>
      </c>
      <c r="K24" s="7">
        <f t="shared" si="2"/>
        <v>0</v>
      </c>
    </row>
    <row r="25" spans="2:11">
      <c r="B25" s="23" t="s">
        <v>19</v>
      </c>
      <c r="C25" s="11" t="s">
        <v>225</v>
      </c>
      <c r="D25" s="5">
        <v>0</v>
      </c>
      <c r="E25" s="5">
        <v>0</v>
      </c>
      <c r="F25" s="5">
        <v>2</v>
      </c>
      <c r="G25" s="4">
        <v>3</v>
      </c>
      <c r="H25" s="5">
        <v>6</v>
      </c>
      <c r="I25" s="1">
        <f t="shared" si="0"/>
        <v>-3</v>
      </c>
      <c r="J25" s="5">
        <f t="shared" si="1"/>
        <v>2</v>
      </c>
      <c r="K25" s="7">
        <f t="shared" si="2"/>
        <v>0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612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312</v>
      </c>
      <c r="D3" s="5">
        <v>4</v>
      </c>
      <c r="E3" s="5">
        <v>0</v>
      </c>
      <c r="F3" s="5">
        <v>0</v>
      </c>
      <c r="G3" s="4">
        <v>11</v>
      </c>
      <c r="H3" s="5">
        <v>5</v>
      </c>
      <c r="I3" s="1">
        <f t="shared" ref="I3:I34" si="0">G3-H3</f>
        <v>6</v>
      </c>
      <c r="J3" s="5">
        <f t="shared" ref="J3:J34" si="1">D3+E3+F3</f>
        <v>4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320</v>
      </c>
      <c r="D4" s="5">
        <v>3</v>
      </c>
      <c r="E4" s="5">
        <v>0</v>
      </c>
      <c r="F4" s="5">
        <v>1</v>
      </c>
      <c r="G4" s="4">
        <v>6</v>
      </c>
      <c r="H4" s="5">
        <v>6</v>
      </c>
      <c r="I4" s="1">
        <f t="shared" si="0"/>
        <v>0</v>
      </c>
      <c r="J4" s="5">
        <f t="shared" si="1"/>
        <v>4</v>
      </c>
      <c r="K4" s="7">
        <f t="shared" si="2"/>
        <v>0.75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336</v>
      </c>
      <c r="D5" s="5">
        <v>2</v>
      </c>
      <c r="E5" s="5">
        <v>1</v>
      </c>
      <c r="F5" s="5">
        <v>1</v>
      </c>
      <c r="G5" s="4">
        <v>11</v>
      </c>
      <c r="H5" s="5">
        <v>9</v>
      </c>
      <c r="I5" s="1">
        <f t="shared" si="0"/>
        <v>2</v>
      </c>
      <c r="J5" s="5">
        <f t="shared" si="1"/>
        <v>4</v>
      </c>
      <c r="K5" s="7">
        <f t="shared" si="2"/>
        <v>0.5</v>
      </c>
      <c r="M5" s="29" t="s">
        <v>588</v>
      </c>
      <c r="N5" s="30"/>
      <c r="O5" s="31">
        <v>2</v>
      </c>
      <c r="P5" s="31">
        <v>0</v>
      </c>
      <c r="Q5" s="32">
        <v>0</v>
      </c>
      <c r="R5" s="32">
        <v>2</v>
      </c>
    </row>
    <row r="6" spans="2:18">
      <c r="B6" s="23" t="s">
        <v>106</v>
      </c>
      <c r="C6" s="11" t="s">
        <v>343</v>
      </c>
      <c r="D6" s="5">
        <v>1</v>
      </c>
      <c r="E6" s="5">
        <v>0</v>
      </c>
      <c r="F6" s="5">
        <v>0</v>
      </c>
      <c r="G6" s="4">
        <v>4</v>
      </c>
      <c r="H6" s="5">
        <v>2</v>
      </c>
      <c r="I6" s="1">
        <f t="shared" si="0"/>
        <v>2</v>
      </c>
      <c r="J6" s="5">
        <f t="shared" si="1"/>
        <v>1</v>
      </c>
      <c r="K6" s="7">
        <f t="shared" si="2"/>
        <v>1</v>
      </c>
      <c r="M6" s="29" t="s">
        <v>598</v>
      </c>
      <c r="N6" s="30"/>
      <c r="O6" s="33">
        <v>3</v>
      </c>
      <c r="P6" s="33">
        <v>2</v>
      </c>
      <c r="Q6" s="34">
        <v>0</v>
      </c>
      <c r="R6" s="34">
        <v>1</v>
      </c>
    </row>
    <row r="7" spans="2:18">
      <c r="B7" s="23" t="s">
        <v>105</v>
      </c>
      <c r="C7" s="11" t="s">
        <v>339</v>
      </c>
      <c r="D7" s="5">
        <v>1</v>
      </c>
      <c r="E7" s="5">
        <v>0</v>
      </c>
      <c r="F7" s="5">
        <v>0</v>
      </c>
      <c r="G7" s="4">
        <v>2</v>
      </c>
      <c r="H7" s="5">
        <v>0</v>
      </c>
      <c r="I7" s="1">
        <f t="shared" si="0"/>
        <v>2</v>
      </c>
      <c r="J7" s="5">
        <f t="shared" si="1"/>
        <v>1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344</v>
      </c>
      <c r="D8" s="5">
        <v>1</v>
      </c>
      <c r="E8" s="5">
        <v>0</v>
      </c>
      <c r="F8" s="5">
        <v>0</v>
      </c>
      <c r="G8" s="4">
        <v>2</v>
      </c>
      <c r="H8" s="5">
        <v>1</v>
      </c>
      <c r="I8" s="1">
        <f t="shared" si="0"/>
        <v>1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5</v>
      </c>
      <c r="P8" s="38">
        <f>P5+P6</f>
        <v>2</v>
      </c>
      <c r="Q8" s="39">
        <f>Q5+Q6</f>
        <v>0</v>
      </c>
      <c r="R8" s="39">
        <f>R5+R6</f>
        <v>3</v>
      </c>
    </row>
    <row r="9" spans="2:18">
      <c r="B9" s="23" t="s">
        <v>103</v>
      </c>
      <c r="C9" s="11" t="s">
        <v>321</v>
      </c>
      <c r="D9" s="5">
        <v>1</v>
      </c>
      <c r="E9" s="5">
        <v>0</v>
      </c>
      <c r="F9" s="5">
        <v>1</v>
      </c>
      <c r="G9" s="4">
        <v>4</v>
      </c>
      <c r="H9" s="5">
        <v>4</v>
      </c>
      <c r="I9" s="1">
        <f t="shared" si="0"/>
        <v>0</v>
      </c>
      <c r="J9" s="5">
        <f t="shared" si="1"/>
        <v>2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338</v>
      </c>
      <c r="D10" s="5">
        <v>1</v>
      </c>
      <c r="E10" s="5">
        <v>0</v>
      </c>
      <c r="F10" s="5">
        <v>2</v>
      </c>
      <c r="G10" s="4">
        <v>2</v>
      </c>
      <c r="H10" s="5">
        <v>8</v>
      </c>
      <c r="I10" s="1">
        <f t="shared" si="0"/>
        <v>-6</v>
      </c>
      <c r="J10" s="5">
        <f t="shared" si="1"/>
        <v>3</v>
      </c>
      <c r="K10" s="7">
        <f t="shared" si="2"/>
        <v>0.33333333333333331</v>
      </c>
      <c r="M10" s="40" t="s">
        <v>590</v>
      </c>
      <c r="N10" s="30"/>
      <c r="O10" s="31">
        <f>SUM(D3:D102)</f>
        <v>16</v>
      </c>
      <c r="P10" s="40" t="s">
        <v>3</v>
      </c>
      <c r="Q10" s="41"/>
      <c r="R10" s="35">
        <f>SUM(G3:G102)</f>
        <v>58</v>
      </c>
    </row>
    <row r="11" spans="2:18">
      <c r="B11" s="23" t="s">
        <v>101</v>
      </c>
      <c r="C11" s="11" t="s">
        <v>335</v>
      </c>
      <c r="D11" s="5">
        <v>1</v>
      </c>
      <c r="E11" s="5">
        <v>0</v>
      </c>
      <c r="F11" s="5">
        <v>2</v>
      </c>
      <c r="G11" s="4">
        <v>4</v>
      </c>
      <c r="H11" s="5">
        <v>12</v>
      </c>
      <c r="I11" s="1">
        <f t="shared" si="0"/>
        <v>-8</v>
      </c>
      <c r="J11" s="5">
        <f t="shared" si="1"/>
        <v>3</v>
      </c>
      <c r="K11" s="6">
        <f t="shared" si="2"/>
        <v>0.33333333333333331</v>
      </c>
      <c r="M11" s="40" t="s">
        <v>594</v>
      </c>
      <c r="N11" s="30"/>
      <c r="O11" s="33">
        <f>SUM(E3:E102)</f>
        <v>2</v>
      </c>
      <c r="P11" s="40" t="s">
        <v>4</v>
      </c>
      <c r="Q11" s="41"/>
      <c r="R11" s="34">
        <f>SUM(H3:H102)</f>
        <v>86</v>
      </c>
    </row>
    <row r="12" spans="2:18">
      <c r="B12" s="23" t="s">
        <v>6</v>
      </c>
      <c r="C12" s="11" t="s">
        <v>330</v>
      </c>
      <c r="D12" s="5">
        <v>1</v>
      </c>
      <c r="E12" s="5">
        <v>1</v>
      </c>
      <c r="F12" s="5">
        <v>2</v>
      </c>
      <c r="G12" s="4">
        <v>3</v>
      </c>
      <c r="H12" s="5">
        <v>10</v>
      </c>
      <c r="I12" s="1">
        <f t="shared" si="0"/>
        <v>-7</v>
      </c>
      <c r="J12" s="5">
        <f t="shared" si="1"/>
        <v>4</v>
      </c>
      <c r="K12" s="6">
        <f t="shared" si="2"/>
        <v>0.25</v>
      </c>
      <c r="M12" s="42" t="s">
        <v>589</v>
      </c>
      <c r="N12" s="43"/>
      <c r="O12" s="44">
        <f>SUM(F3:F102)</f>
        <v>20</v>
      </c>
      <c r="P12" s="42" t="s">
        <v>96</v>
      </c>
      <c r="Q12" s="45"/>
      <c r="R12" s="44">
        <f>R10-R11</f>
        <v>-28</v>
      </c>
    </row>
    <row r="13" spans="2:18">
      <c r="B13" s="23" t="s">
        <v>7</v>
      </c>
      <c r="C13" s="11" t="s">
        <v>635</v>
      </c>
      <c r="D13" s="5">
        <v>0</v>
      </c>
      <c r="E13" s="5">
        <v>0</v>
      </c>
      <c r="F13" s="5">
        <v>1</v>
      </c>
      <c r="G13" s="4">
        <v>1</v>
      </c>
      <c r="H13" s="5">
        <v>2</v>
      </c>
      <c r="I13" s="1">
        <f t="shared" si="0"/>
        <v>-1</v>
      </c>
      <c r="J13" s="5">
        <f t="shared" si="1"/>
        <v>1</v>
      </c>
      <c r="K13" s="7">
        <f t="shared" si="2"/>
        <v>0</v>
      </c>
      <c r="M13" s="47" t="s">
        <v>591</v>
      </c>
      <c r="N13" s="48"/>
      <c r="O13" s="39">
        <f>O10+O11+O12</f>
        <v>38</v>
      </c>
      <c r="P13" s="49" t="s">
        <v>591</v>
      </c>
      <c r="Q13" s="48"/>
      <c r="R13" s="39">
        <f>R10+R11</f>
        <v>144</v>
      </c>
    </row>
    <row r="14" spans="2:18">
      <c r="B14" s="23" t="s">
        <v>8</v>
      </c>
      <c r="C14" s="11" t="s">
        <v>345</v>
      </c>
      <c r="D14" s="5">
        <v>0</v>
      </c>
      <c r="E14" s="5">
        <v>0</v>
      </c>
      <c r="F14" s="5">
        <v>1</v>
      </c>
      <c r="G14" s="4">
        <v>1</v>
      </c>
      <c r="H14" s="5">
        <v>2</v>
      </c>
      <c r="I14" s="1">
        <f t="shared" si="0"/>
        <v>-1</v>
      </c>
      <c r="J14" s="5">
        <f t="shared" si="1"/>
        <v>1</v>
      </c>
      <c r="K14" s="7">
        <f t="shared" si="2"/>
        <v>0</v>
      </c>
    </row>
    <row r="15" spans="2:18">
      <c r="B15" s="23" t="s">
        <v>9</v>
      </c>
      <c r="C15" s="11" t="s">
        <v>319</v>
      </c>
      <c r="D15" s="5">
        <v>0</v>
      </c>
      <c r="E15" s="5">
        <v>0</v>
      </c>
      <c r="F15" s="5">
        <v>1</v>
      </c>
      <c r="G15" s="4">
        <v>1</v>
      </c>
      <c r="H15" s="5">
        <v>5</v>
      </c>
      <c r="I15" s="1">
        <f t="shared" si="0"/>
        <v>-4</v>
      </c>
      <c r="J15" s="5">
        <f t="shared" si="1"/>
        <v>1</v>
      </c>
      <c r="K15" s="7">
        <f t="shared" si="2"/>
        <v>0</v>
      </c>
      <c r="M15" s="51"/>
    </row>
    <row r="16" spans="2:18">
      <c r="B16" s="23" t="s">
        <v>10</v>
      </c>
      <c r="C16" s="11" t="s">
        <v>342</v>
      </c>
      <c r="D16" s="5">
        <v>0</v>
      </c>
      <c r="E16" s="5">
        <v>0</v>
      </c>
      <c r="F16" s="5">
        <v>2</v>
      </c>
      <c r="G16" s="4">
        <v>2</v>
      </c>
      <c r="H16" s="5">
        <v>4</v>
      </c>
      <c r="I16" s="1">
        <f t="shared" si="0"/>
        <v>-2</v>
      </c>
      <c r="J16" s="5">
        <f t="shared" si="1"/>
        <v>2</v>
      </c>
      <c r="K16" s="7">
        <f t="shared" si="2"/>
        <v>0</v>
      </c>
    </row>
    <row r="17" spans="2:11">
      <c r="B17" s="23" t="s">
        <v>11</v>
      </c>
      <c r="C17" s="11" t="s">
        <v>333</v>
      </c>
      <c r="D17" s="5">
        <v>0</v>
      </c>
      <c r="E17" s="5">
        <v>0</v>
      </c>
      <c r="F17" s="5">
        <v>2</v>
      </c>
      <c r="G17" s="4">
        <v>1</v>
      </c>
      <c r="H17" s="5">
        <v>8</v>
      </c>
      <c r="I17" s="1">
        <f t="shared" si="0"/>
        <v>-7</v>
      </c>
      <c r="J17" s="5">
        <f t="shared" si="1"/>
        <v>2</v>
      </c>
      <c r="K17" s="7">
        <f t="shared" si="2"/>
        <v>0</v>
      </c>
    </row>
    <row r="18" spans="2:11">
      <c r="B18" s="23" t="s">
        <v>12</v>
      </c>
      <c r="C18" s="11" t="s">
        <v>337</v>
      </c>
      <c r="D18" s="5">
        <v>0</v>
      </c>
      <c r="E18" s="5">
        <v>0</v>
      </c>
      <c r="F18" s="5">
        <v>4</v>
      </c>
      <c r="G18" s="4">
        <v>3</v>
      </c>
      <c r="H18" s="5">
        <v>8</v>
      </c>
      <c r="I18" s="1">
        <f t="shared" si="0"/>
        <v>-5</v>
      </c>
      <c r="J18" s="5">
        <f t="shared" si="1"/>
        <v>4</v>
      </c>
      <c r="K18" s="7">
        <f t="shared" si="2"/>
        <v>0</v>
      </c>
    </row>
    <row r="19" spans="2:11">
      <c r="B19" s="23" t="s">
        <v>13</v>
      </c>
      <c r="C19" s="8"/>
      <c r="D19" s="5"/>
      <c r="E19" s="5"/>
      <c r="F19" s="5"/>
      <c r="G19" s="4"/>
      <c r="H19" s="5"/>
      <c r="I19" s="1">
        <f t="shared" si="0"/>
        <v>0</v>
      </c>
      <c r="J19" s="5">
        <f t="shared" si="1"/>
        <v>0</v>
      </c>
      <c r="K19" s="7" t="e">
        <f t="shared" si="2"/>
        <v>#DIV/0!</v>
      </c>
    </row>
    <row r="20" spans="2:11">
      <c r="B20" s="23" t="s">
        <v>14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>
      <c r="B21" s="23" t="s">
        <v>15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>
      <c r="B22" s="23" t="s">
        <v>16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>
      <c r="B23" s="23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23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613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341</v>
      </c>
      <c r="D3" s="5">
        <v>3</v>
      </c>
      <c r="E3" s="5">
        <v>0</v>
      </c>
      <c r="F3" s="5">
        <v>2</v>
      </c>
      <c r="G3" s="4">
        <v>16</v>
      </c>
      <c r="H3" s="5">
        <v>7</v>
      </c>
      <c r="I3" s="1">
        <f t="shared" ref="I3:I34" si="0">G3-H3</f>
        <v>9</v>
      </c>
      <c r="J3" s="5">
        <f t="shared" ref="J3:J34" si="1">D3+E3+F3</f>
        <v>5</v>
      </c>
      <c r="K3" s="7">
        <f t="shared" ref="K3:K34" si="2">D3/J3</f>
        <v>0.6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323</v>
      </c>
      <c r="D4" s="5">
        <v>3</v>
      </c>
      <c r="E4" s="5">
        <v>0</v>
      </c>
      <c r="F4" s="5">
        <v>2</v>
      </c>
      <c r="G4" s="4">
        <v>10</v>
      </c>
      <c r="H4" s="5">
        <v>10</v>
      </c>
      <c r="I4" s="1">
        <f t="shared" si="0"/>
        <v>0</v>
      </c>
      <c r="J4" s="5">
        <f t="shared" si="1"/>
        <v>5</v>
      </c>
      <c r="K4" s="7">
        <f t="shared" si="2"/>
        <v>0.6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321</v>
      </c>
      <c r="D5" s="5">
        <v>2</v>
      </c>
      <c r="E5" s="5">
        <v>0</v>
      </c>
      <c r="F5" s="5">
        <v>0</v>
      </c>
      <c r="G5" s="4">
        <v>6</v>
      </c>
      <c r="H5" s="5">
        <v>2</v>
      </c>
      <c r="I5" s="1">
        <f t="shared" si="0"/>
        <v>4</v>
      </c>
      <c r="J5" s="5">
        <f t="shared" si="1"/>
        <v>2</v>
      </c>
      <c r="K5" s="7">
        <f t="shared" si="2"/>
        <v>1</v>
      </c>
      <c r="M5" s="29" t="s">
        <v>588</v>
      </c>
      <c r="N5" s="30"/>
      <c r="O5" s="31">
        <v>2</v>
      </c>
      <c r="P5" s="31">
        <v>0</v>
      </c>
      <c r="Q5" s="32">
        <v>0</v>
      </c>
      <c r="R5" s="32">
        <v>2</v>
      </c>
    </row>
    <row r="6" spans="2:18">
      <c r="B6" s="23" t="s">
        <v>106</v>
      </c>
      <c r="C6" s="11" t="s">
        <v>333</v>
      </c>
      <c r="D6" s="5">
        <v>2</v>
      </c>
      <c r="E6" s="5">
        <v>0</v>
      </c>
      <c r="F6" s="5">
        <v>0</v>
      </c>
      <c r="G6" s="4">
        <v>4</v>
      </c>
      <c r="H6" s="5">
        <v>1</v>
      </c>
      <c r="I6" s="1">
        <f t="shared" si="0"/>
        <v>3</v>
      </c>
      <c r="J6" s="5">
        <f t="shared" si="1"/>
        <v>2</v>
      </c>
      <c r="K6" s="7">
        <f t="shared" si="2"/>
        <v>1</v>
      </c>
      <c r="M6" s="29" t="s">
        <v>598</v>
      </c>
      <c r="N6" s="30"/>
      <c r="O6" s="33">
        <v>3</v>
      </c>
      <c r="P6" s="33">
        <v>2</v>
      </c>
      <c r="Q6" s="34">
        <v>0</v>
      </c>
      <c r="R6" s="34">
        <v>1</v>
      </c>
    </row>
    <row r="7" spans="2:18">
      <c r="B7" s="23" t="s">
        <v>105</v>
      </c>
      <c r="C7" s="11" t="s">
        <v>319</v>
      </c>
      <c r="D7" s="5">
        <v>2</v>
      </c>
      <c r="E7" s="5">
        <v>0</v>
      </c>
      <c r="F7" s="5">
        <v>2</v>
      </c>
      <c r="G7" s="4">
        <v>6</v>
      </c>
      <c r="H7" s="5">
        <v>5</v>
      </c>
      <c r="I7" s="1">
        <f t="shared" si="0"/>
        <v>1</v>
      </c>
      <c r="J7" s="5">
        <f t="shared" si="1"/>
        <v>4</v>
      </c>
      <c r="K7" s="7">
        <f t="shared" si="2"/>
        <v>0.5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330</v>
      </c>
      <c r="D8" s="5">
        <v>1</v>
      </c>
      <c r="E8" s="5">
        <v>0</v>
      </c>
      <c r="F8" s="5">
        <v>0</v>
      </c>
      <c r="G8" s="4">
        <v>6</v>
      </c>
      <c r="H8" s="5">
        <v>0</v>
      </c>
      <c r="I8" s="1">
        <f t="shared" si="0"/>
        <v>6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5</v>
      </c>
      <c r="P8" s="38">
        <f>P5+P6</f>
        <v>2</v>
      </c>
      <c r="Q8" s="39">
        <f>Q5+Q6</f>
        <v>0</v>
      </c>
      <c r="R8" s="39">
        <f>R5+R6</f>
        <v>3</v>
      </c>
    </row>
    <row r="9" spans="2:18">
      <c r="B9" s="23" t="s">
        <v>103</v>
      </c>
      <c r="C9" s="11" t="s">
        <v>312</v>
      </c>
      <c r="D9" s="5">
        <v>1</v>
      </c>
      <c r="E9" s="5">
        <v>0</v>
      </c>
      <c r="F9" s="5">
        <v>0</v>
      </c>
      <c r="G9" s="4">
        <v>5</v>
      </c>
      <c r="H9" s="5">
        <v>0</v>
      </c>
      <c r="I9" s="1">
        <f t="shared" si="0"/>
        <v>5</v>
      </c>
      <c r="J9" s="5">
        <f t="shared" si="1"/>
        <v>1</v>
      </c>
      <c r="K9" s="6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336</v>
      </c>
      <c r="D10" s="5">
        <v>1</v>
      </c>
      <c r="E10" s="5">
        <v>0</v>
      </c>
      <c r="F10" s="5">
        <v>0</v>
      </c>
      <c r="G10" s="4">
        <v>5</v>
      </c>
      <c r="H10" s="5">
        <v>2</v>
      </c>
      <c r="I10" s="1">
        <f t="shared" si="0"/>
        <v>3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20</v>
      </c>
      <c r="P10" s="40" t="s">
        <v>3</v>
      </c>
      <c r="Q10" s="41"/>
      <c r="R10" s="35">
        <f>SUM(G3:G102)</f>
        <v>86</v>
      </c>
    </row>
    <row r="11" spans="2:18">
      <c r="B11" s="23" t="s">
        <v>101</v>
      </c>
      <c r="C11" s="11" t="s">
        <v>338</v>
      </c>
      <c r="D11" s="5">
        <v>1</v>
      </c>
      <c r="E11" s="5">
        <v>0</v>
      </c>
      <c r="F11" s="5">
        <v>0</v>
      </c>
      <c r="G11" s="4">
        <v>2</v>
      </c>
      <c r="H11" s="5">
        <v>1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2</v>
      </c>
      <c r="P11" s="40" t="s">
        <v>4</v>
      </c>
      <c r="Q11" s="41"/>
      <c r="R11" s="34">
        <f>SUM(H3:H102)</f>
        <v>58</v>
      </c>
    </row>
    <row r="12" spans="2:18">
      <c r="B12" s="23" t="s">
        <v>6</v>
      </c>
      <c r="C12" s="11" t="s">
        <v>335</v>
      </c>
      <c r="D12" s="5">
        <v>1</v>
      </c>
      <c r="E12" s="5">
        <v>0</v>
      </c>
      <c r="F12" s="5">
        <v>1</v>
      </c>
      <c r="G12" s="4">
        <v>4</v>
      </c>
      <c r="H12" s="5">
        <v>3</v>
      </c>
      <c r="I12" s="1">
        <f t="shared" si="0"/>
        <v>1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16</v>
      </c>
      <c r="P12" s="42" t="s">
        <v>96</v>
      </c>
      <c r="Q12" s="45"/>
      <c r="R12" s="44">
        <f>R10-R11</f>
        <v>28</v>
      </c>
    </row>
    <row r="13" spans="2:18">
      <c r="B13" s="23" t="s">
        <v>7</v>
      </c>
      <c r="C13" s="11" t="s">
        <v>344</v>
      </c>
      <c r="D13" s="5">
        <v>1</v>
      </c>
      <c r="E13" s="5">
        <v>0</v>
      </c>
      <c r="F13" s="5">
        <v>1</v>
      </c>
      <c r="G13" s="4">
        <v>2</v>
      </c>
      <c r="H13" s="5">
        <v>2</v>
      </c>
      <c r="I13" s="1">
        <f t="shared" si="0"/>
        <v>0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38</v>
      </c>
      <c r="P13" s="49" t="s">
        <v>591</v>
      </c>
      <c r="Q13" s="48"/>
      <c r="R13" s="39">
        <f>R10+R11</f>
        <v>144</v>
      </c>
    </row>
    <row r="14" spans="2:18">
      <c r="B14" s="23" t="s">
        <v>8</v>
      </c>
      <c r="C14" s="11" t="s">
        <v>342</v>
      </c>
      <c r="D14" s="5">
        <v>1</v>
      </c>
      <c r="E14" s="5">
        <v>0</v>
      </c>
      <c r="F14" s="5">
        <v>2</v>
      </c>
      <c r="G14" s="4">
        <v>3</v>
      </c>
      <c r="H14" s="5">
        <v>6</v>
      </c>
      <c r="I14" s="1">
        <f t="shared" si="0"/>
        <v>-3</v>
      </c>
      <c r="J14" s="5">
        <f t="shared" si="1"/>
        <v>3</v>
      </c>
      <c r="K14" s="7">
        <f t="shared" si="2"/>
        <v>0.33333333333333331</v>
      </c>
    </row>
    <row r="15" spans="2:18">
      <c r="B15" s="23" t="s">
        <v>9</v>
      </c>
      <c r="C15" s="11" t="s">
        <v>340</v>
      </c>
      <c r="D15" s="5">
        <v>1</v>
      </c>
      <c r="E15" s="5">
        <v>0</v>
      </c>
      <c r="F15" s="5">
        <v>3</v>
      </c>
      <c r="G15" s="4">
        <v>10</v>
      </c>
      <c r="H15" s="5">
        <v>8</v>
      </c>
      <c r="I15" s="1">
        <f t="shared" si="0"/>
        <v>2</v>
      </c>
      <c r="J15" s="5">
        <f t="shared" si="1"/>
        <v>4</v>
      </c>
      <c r="K15" s="6">
        <f t="shared" si="2"/>
        <v>0.25</v>
      </c>
      <c r="M15" s="51"/>
    </row>
    <row r="16" spans="2:18">
      <c r="B16" s="23" t="s">
        <v>10</v>
      </c>
      <c r="C16" s="11" t="s">
        <v>337</v>
      </c>
      <c r="D16" s="5">
        <v>0</v>
      </c>
      <c r="E16" s="5">
        <v>1</v>
      </c>
      <c r="F16" s="5">
        <v>0</v>
      </c>
      <c r="G16" s="4">
        <v>3</v>
      </c>
      <c r="H16" s="5">
        <v>3</v>
      </c>
      <c r="I16" s="1">
        <f t="shared" si="0"/>
        <v>0</v>
      </c>
      <c r="J16" s="5">
        <f t="shared" si="1"/>
        <v>1</v>
      </c>
      <c r="K16" s="7">
        <f t="shared" si="2"/>
        <v>0</v>
      </c>
    </row>
    <row r="17" spans="2:11">
      <c r="B17" s="23" t="s">
        <v>11</v>
      </c>
      <c r="C17" s="11" t="s">
        <v>636</v>
      </c>
      <c r="D17" s="5">
        <v>0</v>
      </c>
      <c r="E17" s="5">
        <v>1</v>
      </c>
      <c r="F17" s="5">
        <v>0</v>
      </c>
      <c r="G17" s="4">
        <v>2</v>
      </c>
      <c r="H17" s="5">
        <v>2</v>
      </c>
      <c r="I17" s="1">
        <f t="shared" si="0"/>
        <v>0</v>
      </c>
      <c r="J17" s="5">
        <f t="shared" si="1"/>
        <v>1</v>
      </c>
      <c r="K17" s="7">
        <f t="shared" si="2"/>
        <v>0</v>
      </c>
    </row>
    <row r="18" spans="2:11">
      <c r="B18" s="23" t="s">
        <v>12</v>
      </c>
      <c r="C18" s="11" t="s">
        <v>339</v>
      </c>
      <c r="D18" s="5">
        <v>0</v>
      </c>
      <c r="E18" s="5">
        <v>0</v>
      </c>
      <c r="F18" s="5">
        <v>1</v>
      </c>
      <c r="G18" s="4">
        <v>1</v>
      </c>
      <c r="H18" s="5">
        <v>2</v>
      </c>
      <c r="I18" s="1">
        <f t="shared" si="0"/>
        <v>-1</v>
      </c>
      <c r="J18" s="5">
        <f t="shared" si="1"/>
        <v>1</v>
      </c>
      <c r="K18" s="7">
        <f t="shared" si="2"/>
        <v>0</v>
      </c>
    </row>
    <row r="19" spans="2:11">
      <c r="B19" s="23" t="s">
        <v>13</v>
      </c>
      <c r="C19" s="11" t="s">
        <v>320</v>
      </c>
      <c r="D19" s="5">
        <v>0</v>
      </c>
      <c r="E19" s="5">
        <v>0</v>
      </c>
      <c r="F19" s="5">
        <v>1</v>
      </c>
      <c r="G19" s="4">
        <v>1</v>
      </c>
      <c r="H19" s="5">
        <v>2</v>
      </c>
      <c r="I19" s="1">
        <f t="shared" si="0"/>
        <v>-1</v>
      </c>
      <c r="J19" s="5">
        <f t="shared" si="1"/>
        <v>1</v>
      </c>
      <c r="K19" s="7">
        <f t="shared" si="2"/>
        <v>0</v>
      </c>
    </row>
    <row r="20" spans="2:11">
      <c r="B20" s="23" t="s">
        <v>14</v>
      </c>
      <c r="C20" s="11" t="s">
        <v>343</v>
      </c>
      <c r="D20" s="5">
        <v>0</v>
      </c>
      <c r="E20" s="5">
        <v>0</v>
      </c>
      <c r="F20" s="5">
        <v>1</v>
      </c>
      <c r="G20" s="4">
        <v>0</v>
      </c>
      <c r="H20" s="5">
        <v>2</v>
      </c>
      <c r="I20" s="1">
        <f t="shared" si="0"/>
        <v>-2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>
      <c r="B22" s="23" t="s">
        <v>16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>
      <c r="B23" s="23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23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614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582</v>
      </c>
      <c r="D3" s="5">
        <v>1</v>
      </c>
      <c r="E3" s="5">
        <v>0</v>
      </c>
      <c r="F3" s="5">
        <v>0</v>
      </c>
      <c r="G3" s="4">
        <v>4</v>
      </c>
      <c r="H3" s="5">
        <v>0</v>
      </c>
      <c r="I3" s="1">
        <f t="shared" ref="I3:I34" si="0">G3-H3</f>
        <v>4</v>
      </c>
      <c r="J3" s="5">
        <f t="shared" ref="J3:J34" si="1">D3+E3+F3</f>
        <v>1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570</v>
      </c>
      <c r="D4" s="5">
        <v>1</v>
      </c>
      <c r="E4" s="5">
        <v>0</v>
      </c>
      <c r="F4" s="5">
        <v>0</v>
      </c>
      <c r="G4" s="4">
        <v>2</v>
      </c>
      <c r="H4" s="5">
        <v>1</v>
      </c>
      <c r="I4" s="1">
        <f t="shared" si="0"/>
        <v>1</v>
      </c>
      <c r="J4" s="5">
        <f t="shared" si="1"/>
        <v>1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571</v>
      </c>
      <c r="D5" s="5">
        <v>1</v>
      </c>
      <c r="E5" s="5">
        <v>0</v>
      </c>
      <c r="F5" s="5">
        <v>1</v>
      </c>
      <c r="G5" s="4">
        <v>2</v>
      </c>
      <c r="H5" s="5">
        <v>2</v>
      </c>
      <c r="I5" s="1">
        <f t="shared" si="0"/>
        <v>0</v>
      </c>
      <c r="J5" s="5">
        <f t="shared" si="1"/>
        <v>2</v>
      </c>
      <c r="K5" s="6">
        <f t="shared" si="2"/>
        <v>0.5</v>
      </c>
      <c r="M5" s="29" t="s">
        <v>588</v>
      </c>
      <c r="N5" s="30"/>
      <c r="O5" s="31">
        <v>1</v>
      </c>
      <c r="P5" s="31">
        <v>0</v>
      </c>
      <c r="Q5" s="32">
        <v>0</v>
      </c>
      <c r="R5" s="32">
        <v>1</v>
      </c>
    </row>
    <row r="6" spans="2:18">
      <c r="B6" s="23" t="s">
        <v>106</v>
      </c>
      <c r="C6" s="11" t="s">
        <v>584</v>
      </c>
      <c r="D6" s="5">
        <v>0</v>
      </c>
      <c r="E6" s="5">
        <v>1</v>
      </c>
      <c r="F6" s="5">
        <v>0</v>
      </c>
      <c r="G6" s="4">
        <v>2</v>
      </c>
      <c r="H6" s="5">
        <v>2</v>
      </c>
      <c r="I6" s="1">
        <f t="shared" si="0"/>
        <v>0</v>
      </c>
      <c r="J6" s="5">
        <f t="shared" si="1"/>
        <v>1</v>
      </c>
      <c r="K6" s="7">
        <f t="shared" si="2"/>
        <v>0</v>
      </c>
      <c r="M6" s="29" t="s">
        <v>598</v>
      </c>
      <c r="N6" s="30"/>
      <c r="O6" s="33">
        <v>1</v>
      </c>
      <c r="P6" s="33">
        <v>0</v>
      </c>
      <c r="Q6" s="34">
        <v>0</v>
      </c>
      <c r="R6" s="34">
        <v>1</v>
      </c>
    </row>
    <row r="7" spans="2:18">
      <c r="B7" s="23" t="s">
        <v>105</v>
      </c>
      <c r="C7" s="11" t="s">
        <v>574</v>
      </c>
      <c r="D7" s="5">
        <v>0</v>
      </c>
      <c r="E7" s="5">
        <v>0</v>
      </c>
      <c r="F7" s="5">
        <v>1</v>
      </c>
      <c r="G7" s="4">
        <v>3</v>
      </c>
      <c r="H7" s="5">
        <v>4</v>
      </c>
      <c r="I7" s="1">
        <f t="shared" si="0"/>
        <v>-1</v>
      </c>
      <c r="J7" s="5">
        <f t="shared" si="1"/>
        <v>1</v>
      </c>
      <c r="K7" s="7">
        <f t="shared" si="2"/>
        <v>0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575</v>
      </c>
      <c r="D8" s="5">
        <v>0</v>
      </c>
      <c r="E8" s="5">
        <v>0</v>
      </c>
      <c r="F8" s="5">
        <v>1</v>
      </c>
      <c r="G8" s="4">
        <v>2</v>
      </c>
      <c r="H8" s="5">
        <v>3</v>
      </c>
      <c r="I8" s="1">
        <f t="shared" si="0"/>
        <v>-1</v>
      </c>
      <c r="J8" s="5">
        <f t="shared" si="1"/>
        <v>1</v>
      </c>
      <c r="K8" s="7">
        <f t="shared" si="2"/>
        <v>0</v>
      </c>
      <c r="M8" s="36" t="s">
        <v>591</v>
      </c>
      <c r="N8" s="37"/>
      <c r="O8" s="38">
        <f>O5+O6</f>
        <v>2</v>
      </c>
      <c r="P8" s="38">
        <f>P5+P6</f>
        <v>0</v>
      </c>
      <c r="Q8" s="39">
        <f>Q5+Q6</f>
        <v>0</v>
      </c>
      <c r="R8" s="39">
        <f>R5+R6</f>
        <v>2</v>
      </c>
    </row>
    <row r="9" spans="2:18">
      <c r="B9" s="23" t="s">
        <v>103</v>
      </c>
      <c r="C9" s="11" t="s">
        <v>578</v>
      </c>
      <c r="D9" s="5">
        <v>0</v>
      </c>
      <c r="E9" s="5">
        <v>0</v>
      </c>
      <c r="F9" s="5">
        <v>1</v>
      </c>
      <c r="G9" s="4">
        <v>2</v>
      </c>
      <c r="H9" s="5">
        <v>3</v>
      </c>
      <c r="I9" s="1">
        <f t="shared" si="0"/>
        <v>-1</v>
      </c>
      <c r="J9" s="5">
        <f t="shared" si="1"/>
        <v>1</v>
      </c>
      <c r="K9" s="7">
        <f t="shared" si="2"/>
        <v>0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572</v>
      </c>
      <c r="D10" s="5">
        <v>0</v>
      </c>
      <c r="E10" s="5">
        <v>0</v>
      </c>
      <c r="F10" s="5">
        <v>1</v>
      </c>
      <c r="G10" s="4">
        <v>2</v>
      </c>
      <c r="H10" s="5">
        <v>3</v>
      </c>
      <c r="I10" s="1">
        <f t="shared" si="0"/>
        <v>-1</v>
      </c>
      <c r="J10" s="5">
        <f t="shared" si="1"/>
        <v>1</v>
      </c>
      <c r="K10" s="6">
        <f t="shared" si="2"/>
        <v>0</v>
      </c>
      <c r="M10" s="40" t="s">
        <v>590</v>
      </c>
      <c r="N10" s="30"/>
      <c r="O10" s="31">
        <f>SUM(D3:D102)</f>
        <v>3</v>
      </c>
      <c r="P10" s="40" t="s">
        <v>3</v>
      </c>
      <c r="Q10" s="41"/>
      <c r="R10" s="35">
        <f>SUM(G3:G102)</f>
        <v>22</v>
      </c>
    </row>
    <row r="11" spans="2:18">
      <c r="B11" s="23" t="s">
        <v>101</v>
      </c>
      <c r="C11" s="11" t="s">
        <v>583</v>
      </c>
      <c r="D11" s="5">
        <v>0</v>
      </c>
      <c r="E11" s="5">
        <v>0</v>
      </c>
      <c r="F11" s="5">
        <v>1</v>
      </c>
      <c r="G11" s="4">
        <v>1</v>
      </c>
      <c r="H11" s="5">
        <v>2</v>
      </c>
      <c r="I11" s="1">
        <f t="shared" si="0"/>
        <v>-1</v>
      </c>
      <c r="J11" s="5">
        <f t="shared" si="1"/>
        <v>1</v>
      </c>
      <c r="K11" s="7">
        <f t="shared" si="2"/>
        <v>0</v>
      </c>
      <c r="M11" s="40" t="s">
        <v>594</v>
      </c>
      <c r="N11" s="30"/>
      <c r="O11" s="33">
        <f>SUM(E3:E102)</f>
        <v>1</v>
      </c>
      <c r="P11" s="40" t="s">
        <v>4</v>
      </c>
      <c r="Q11" s="41"/>
      <c r="R11" s="34">
        <f>SUM(H3:H102)</f>
        <v>26</v>
      </c>
    </row>
    <row r="12" spans="2:18">
      <c r="B12" s="23" t="s">
        <v>6</v>
      </c>
      <c r="C12" s="11" t="s">
        <v>577</v>
      </c>
      <c r="D12" s="5">
        <v>0</v>
      </c>
      <c r="E12" s="5">
        <v>0</v>
      </c>
      <c r="F12" s="5">
        <v>1</v>
      </c>
      <c r="G12" s="4">
        <v>0</v>
      </c>
      <c r="H12" s="5">
        <v>1</v>
      </c>
      <c r="I12" s="1">
        <f t="shared" si="0"/>
        <v>-1</v>
      </c>
      <c r="J12" s="5">
        <f t="shared" si="1"/>
        <v>1</v>
      </c>
      <c r="K12" s="7">
        <f t="shared" si="2"/>
        <v>0</v>
      </c>
      <c r="M12" s="42" t="s">
        <v>589</v>
      </c>
      <c r="N12" s="43"/>
      <c r="O12" s="44">
        <f>SUM(F3:F102)</f>
        <v>9</v>
      </c>
      <c r="P12" s="42" t="s">
        <v>96</v>
      </c>
      <c r="Q12" s="45"/>
      <c r="R12" s="44">
        <f>R10-R11</f>
        <v>-4</v>
      </c>
    </row>
    <row r="13" spans="2:18">
      <c r="B13" s="23" t="s">
        <v>7</v>
      </c>
      <c r="C13" s="11" t="s">
        <v>573</v>
      </c>
      <c r="D13" s="5">
        <v>0</v>
      </c>
      <c r="E13" s="5">
        <v>0</v>
      </c>
      <c r="F13" s="5">
        <v>2</v>
      </c>
      <c r="G13" s="4">
        <v>2</v>
      </c>
      <c r="H13" s="5">
        <v>5</v>
      </c>
      <c r="I13" s="1">
        <f t="shared" si="0"/>
        <v>-3</v>
      </c>
      <c r="J13" s="5">
        <f t="shared" si="1"/>
        <v>2</v>
      </c>
      <c r="K13" s="7">
        <f t="shared" si="2"/>
        <v>0</v>
      </c>
      <c r="M13" s="47" t="s">
        <v>591</v>
      </c>
      <c r="N13" s="48"/>
      <c r="O13" s="39">
        <f>O10+O11+O12</f>
        <v>13</v>
      </c>
      <c r="P13" s="49" t="s">
        <v>591</v>
      </c>
      <c r="Q13" s="48"/>
      <c r="R13" s="39">
        <f>R10+R11</f>
        <v>48</v>
      </c>
    </row>
    <row r="14" spans="2:18">
      <c r="B14" s="23" t="s">
        <v>8</v>
      </c>
      <c r="C14" s="8"/>
      <c r="D14" s="5"/>
      <c r="E14" s="5"/>
      <c r="F14" s="5"/>
      <c r="G14" s="4"/>
      <c r="H14" s="5"/>
      <c r="I14" s="1">
        <f t="shared" si="0"/>
        <v>0</v>
      </c>
      <c r="J14" s="5">
        <f t="shared" si="1"/>
        <v>0</v>
      </c>
      <c r="K14" s="7" t="e">
        <f t="shared" si="2"/>
        <v>#DIV/0!</v>
      </c>
    </row>
    <row r="15" spans="2:18">
      <c r="B15" s="23" t="s">
        <v>9</v>
      </c>
      <c r="C15" s="8"/>
      <c r="D15" s="5"/>
      <c r="E15" s="5"/>
      <c r="F15" s="5"/>
      <c r="G15" s="4"/>
      <c r="H15" s="5"/>
      <c r="I15" s="1">
        <f t="shared" si="0"/>
        <v>0</v>
      </c>
      <c r="J15" s="5">
        <f t="shared" si="1"/>
        <v>0</v>
      </c>
      <c r="K15" s="7" t="e">
        <f t="shared" si="2"/>
        <v>#DIV/0!</v>
      </c>
    </row>
    <row r="16" spans="2:18">
      <c r="B16" s="23" t="s">
        <v>10</v>
      </c>
      <c r="C16" s="8"/>
      <c r="D16" s="5"/>
      <c r="E16" s="5"/>
      <c r="F16" s="5"/>
      <c r="G16" s="4"/>
      <c r="H16" s="5"/>
      <c r="I16" s="1">
        <f t="shared" si="0"/>
        <v>0</v>
      </c>
      <c r="J16" s="5">
        <f t="shared" si="1"/>
        <v>0</v>
      </c>
      <c r="K16" s="7" t="e">
        <f t="shared" si="2"/>
        <v>#DIV/0!</v>
      </c>
    </row>
    <row r="17" spans="2:11">
      <c r="B17" s="23" t="s">
        <v>11</v>
      </c>
      <c r="C17" s="8"/>
      <c r="D17" s="5"/>
      <c r="E17" s="5"/>
      <c r="F17" s="5"/>
      <c r="G17" s="4"/>
      <c r="H17" s="5"/>
      <c r="I17" s="1">
        <f t="shared" si="0"/>
        <v>0</v>
      </c>
      <c r="J17" s="5">
        <f t="shared" si="1"/>
        <v>0</v>
      </c>
      <c r="K17" s="7" t="e">
        <f t="shared" si="2"/>
        <v>#DIV/0!</v>
      </c>
    </row>
    <row r="18" spans="2:11">
      <c r="B18" s="23" t="s">
        <v>12</v>
      </c>
      <c r="C18" s="8"/>
      <c r="D18" s="5"/>
      <c r="E18" s="5"/>
      <c r="F18" s="5"/>
      <c r="G18" s="4"/>
      <c r="H18" s="5"/>
      <c r="I18" s="1">
        <f t="shared" si="0"/>
        <v>0</v>
      </c>
      <c r="J18" s="5">
        <f t="shared" si="1"/>
        <v>0</v>
      </c>
      <c r="K18" s="7" t="e">
        <f t="shared" si="2"/>
        <v>#DIV/0!</v>
      </c>
    </row>
    <row r="19" spans="2:11">
      <c r="B19" s="23" t="s">
        <v>13</v>
      </c>
      <c r="C19" s="8"/>
      <c r="D19" s="5"/>
      <c r="E19" s="5"/>
      <c r="F19" s="5"/>
      <c r="G19" s="4"/>
      <c r="H19" s="5"/>
      <c r="I19" s="1">
        <f t="shared" si="0"/>
        <v>0</v>
      </c>
      <c r="J19" s="5">
        <f t="shared" si="1"/>
        <v>0</v>
      </c>
      <c r="K19" s="7" t="e">
        <f t="shared" si="2"/>
        <v>#DIV/0!</v>
      </c>
    </row>
    <row r="20" spans="2:11">
      <c r="B20" s="23" t="s">
        <v>14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>
      <c r="B21" s="23" t="s">
        <v>15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>
      <c r="B22" s="23" t="s">
        <v>16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>
      <c r="B23" s="23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23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30" si="9">G99-H99</f>
        <v>0</v>
      </c>
      <c r="J99" s="5">
        <f t="shared" si="7"/>
        <v>0</v>
      </c>
      <c r="K99" s="7" t="e">
        <f t="shared" ref="K99:K130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615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579</v>
      </c>
      <c r="D3" s="5">
        <v>2</v>
      </c>
      <c r="E3" s="5">
        <v>0</v>
      </c>
      <c r="F3" s="5">
        <v>0</v>
      </c>
      <c r="G3" s="4">
        <v>5</v>
      </c>
      <c r="H3" s="5">
        <v>2</v>
      </c>
      <c r="I3" s="1">
        <f t="shared" ref="I3:I34" si="0">G3-H3</f>
        <v>3</v>
      </c>
      <c r="J3" s="5">
        <f t="shared" ref="J3:J34" si="1">D3+E3+F3</f>
        <v>2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580</v>
      </c>
      <c r="D4" s="5">
        <v>1</v>
      </c>
      <c r="E4" s="5">
        <v>0</v>
      </c>
      <c r="F4" s="5">
        <v>0</v>
      </c>
      <c r="G4" s="4">
        <v>4</v>
      </c>
      <c r="H4" s="5">
        <v>3</v>
      </c>
      <c r="I4" s="1">
        <f t="shared" si="0"/>
        <v>1</v>
      </c>
      <c r="J4" s="5">
        <f t="shared" si="1"/>
        <v>1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578</v>
      </c>
      <c r="D5" s="5">
        <v>1</v>
      </c>
      <c r="E5" s="5">
        <v>0</v>
      </c>
      <c r="F5" s="5">
        <v>0</v>
      </c>
      <c r="G5" s="4">
        <v>3</v>
      </c>
      <c r="H5" s="5">
        <v>2</v>
      </c>
      <c r="I5" s="1">
        <f t="shared" si="0"/>
        <v>1</v>
      </c>
      <c r="J5" s="5">
        <f t="shared" si="1"/>
        <v>1</v>
      </c>
      <c r="K5" s="6">
        <f t="shared" si="2"/>
        <v>1</v>
      </c>
      <c r="M5" s="29" t="s">
        <v>588</v>
      </c>
      <c r="N5" s="30"/>
      <c r="O5" s="31">
        <v>1</v>
      </c>
      <c r="P5" s="31">
        <v>0</v>
      </c>
      <c r="Q5" s="32">
        <v>0</v>
      </c>
      <c r="R5" s="32">
        <v>1</v>
      </c>
    </row>
    <row r="6" spans="2:18">
      <c r="B6" s="23" t="s">
        <v>106</v>
      </c>
      <c r="C6" s="11" t="s">
        <v>572</v>
      </c>
      <c r="D6" s="5">
        <v>1</v>
      </c>
      <c r="E6" s="5">
        <v>0</v>
      </c>
      <c r="F6" s="5">
        <v>0</v>
      </c>
      <c r="G6" s="4">
        <v>3</v>
      </c>
      <c r="H6" s="5">
        <v>2</v>
      </c>
      <c r="I6" s="1">
        <f t="shared" si="0"/>
        <v>1</v>
      </c>
      <c r="J6" s="5">
        <f t="shared" si="1"/>
        <v>1</v>
      </c>
      <c r="K6" s="7">
        <f t="shared" si="2"/>
        <v>1</v>
      </c>
      <c r="M6" s="29" t="s">
        <v>598</v>
      </c>
      <c r="N6" s="30"/>
      <c r="O6" s="33">
        <v>1</v>
      </c>
      <c r="P6" s="33">
        <v>0</v>
      </c>
      <c r="Q6" s="34">
        <v>0</v>
      </c>
      <c r="R6" s="34">
        <v>1</v>
      </c>
    </row>
    <row r="7" spans="2:18">
      <c r="B7" s="23" t="s">
        <v>105</v>
      </c>
      <c r="C7" s="11" t="s">
        <v>581</v>
      </c>
      <c r="D7" s="5">
        <v>1</v>
      </c>
      <c r="E7" s="5">
        <v>0</v>
      </c>
      <c r="F7" s="5">
        <v>0</v>
      </c>
      <c r="G7" s="4">
        <v>3</v>
      </c>
      <c r="H7" s="5">
        <v>2</v>
      </c>
      <c r="I7" s="1">
        <f t="shared" si="0"/>
        <v>1</v>
      </c>
      <c r="J7" s="5">
        <f t="shared" si="1"/>
        <v>1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574</v>
      </c>
      <c r="D8" s="5">
        <v>1</v>
      </c>
      <c r="E8" s="5">
        <v>0</v>
      </c>
      <c r="F8" s="5">
        <v>0</v>
      </c>
      <c r="G8" s="4">
        <v>2</v>
      </c>
      <c r="H8" s="5">
        <v>1</v>
      </c>
      <c r="I8" s="1">
        <f t="shared" si="0"/>
        <v>1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2</v>
      </c>
      <c r="P8" s="38">
        <f>P5+P6</f>
        <v>0</v>
      </c>
      <c r="Q8" s="39">
        <f>Q5+Q6</f>
        <v>0</v>
      </c>
      <c r="R8" s="39">
        <f>R5+R6</f>
        <v>2</v>
      </c>
    </row>
    <row r="9" spans="2:18">
      <c r="B9" s="23" t="s">
        <v>103</v>
      </c>
      <c r="C9" s="11" t="s">
        <v>577</v>
      </c>
      <c r="D9" s="5">
        <v>1</v>
      </c>
      <c r="E9" s="5">
        <v>0</v>
      </c>
      <c r="F9" s="5">
        <v>0</v>
      </c>
      <c r="G9" s="4">
        <v>1</v>
      </c>
      <c r="H9" s="5">
        <v>0</v>
      </c>
      <c r="I9" s="1">
        <f t="shared" si="0"/>
        <v>1</v>
      </c>
      <c r="J9" s="5">
        <f t="shared" si="1"/>
        <v>1</v>
      </c>
      <c r="K9" s="6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586</v>
      </c>
      <c r="D10" s="5">
        <v>1</v>
      </c>
      <c r="E10" s="5">
        <v>0</v>
      </c>
      <c r="F10" s="5">
        <v>0</v>
      </c>
      <c r="G10" s="4">
        <v>1</v>
      </c>
      <c r="H10" s="5">
        <v>0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9</v>
      </c>
      <c r="P10" s="40" t="s">
        <v>3</v>
      </c>
      <c r="Q10" s="41"/>
      <c r="R10" s="35">
        <f>SUM(G3:G102)</f>
        <v>26</v>
      </c>
    </row>
    <row r="11" spans="2:18">
      <c r="B11" s="23" t="s">
        <v>101</v>
      </c>
      <c r="C11" s="11" t="s">
        <v>587</v>
      </c>
      <c r="D11" s="5">
        <v>0</v>
      </c>
      <c r="E11" s="5">
        <v>1</v>
      </c>
      <c r="F11" s="5">
        <v>0</v>
      </c>
      <c r="G11" s="4">
        <v>2</v>
      </c>
      <c r="H11" s="5">
        <v>2</v>
      </c>
      <c r="I11" s="1">
        <f t="shared" si="0"/>
        <v>0</v>
      </c>
      <c r="J11" s="5">
        <f t="shared" si="1"/>
        <v>1</v>
      </c>
      <c r="K11" s="7">
        <f t="shared" si="2"/>
        <v>0</v>
      </c>
      <c r="M11" s="40" t="s">
        <v>594</v>
      </c>
      <c r="N11" s="30"/>
      <c r="O11" s="33">
        <f>SUM(E3:E102)</f>
        <v>1</v>
      </c>
      <c r="P11" s="40" t="s">
        <v>4</v>
      </c>
      <c r="Q11" s="41"/>
      <c r="R11" s="34">
        <f>SUM(H3:H102)</f>
        <v>22</v>
      </c>
    </row>
    <row r="12" spans="2:18">
      <c r="B12" s="23" t="s">
        <v>6</v>
      </c>
      <c r="C12" s="11" t="s">
        <v>585</v>
      </c>
      <c r="D12" s="5">
        <v>0</v>
      </c>
      <c r="E12" s="5">
        <v>0</v>
      </c>
      <c r="F12" s="5">
        <v>1</v>
      </c>
      <c r="G12" s="4">
        <v>1</v>
      </c>
      <c r="H12" s="5">
        <v>2</v>
      </c>
      <c r="I12" s="1">
        <f t="shared" si="0"/>
        <v>-1</v>
      </c>
      <c r="J12" s="5">
        <f t="shared" si="1"/>
        <v>1</v>
      </c>
      <c r="K12" s="7">
        <f t="shared" si="2"/>
        <v>0</v>
      </c>
      <c r="M12" s="42" t="s">
        <v>589</v>
      </c>
      <c r="N12" s="43"/>
      <c r="O12" s="44">
        <f>SUM(F3:F102)</f>
        <v>3</v>
      </c>
      <c r="P12" s="42" t="s">
        <v>96</v>
      </c>
      <c r="Q12" s="45"/>
      <c r="R12" s="44">
        <f>R10-R11</f>
        <v>4</v>
      </c>
    </row>
    <row r="13" spans="2:18">
      <c r="B13" s="23" t="s">
        <v>7</v>
      </c>
      <c r="C13" s="11" t="s">
        <v>576</v>
      </c>
      <c r="D13" s="5">
        <v>0</v>
      </c>
      <c r="E13" s="5">
        <v>0</v>
      </c>
      <c r="F13" s="5">
        <v>2</v>
      </c>
      <c r="G13" s="4">
        <v>1</v>
      </c>
      <c r="H13" s="5">
        <v>6</v>
      </c>
      <c r="I13" s="1">
        <f t="shared" si="0"/>
        <v>-5</v>
      </c>
      <c r="J13" s="5">
        <f t="shared" si="1"/>
        <v>2</v>
      </c>
      <c r="K13" s="7">
        <f t="shared" si="2"/>
        <v>0</v>
      </c>
      <c r="M13" s="47" t="s">
        <v>591</v>
      </c>
      <c r="N13" s="48"/>
      <c r="O13" s="39">
        <f>O10+O11+O12</f>
        <v>13</v>
      </c>
      <c r="P13" s="49" t="s">
        <v>591</v>
      </c>
      <c r="Q13" s="48"/>
      <c r="R13" s="39">
        <f>R10+R11</f>
        <v>48</v>
      </c>
    </row>
    <row r="14" spans="2:18">
      <c r="B14" s="23" t="s">
        <v>8</v>
      </c>
      <c r="C14" s="8"/>
      <c r="D14" s="5"/>
      <c r="E14" s="5"/>
      <c r="F14" s="5"/>
      <c r="G14" s="4"/>
      <c r="H14" s="5"/>
      <c r="I14" s="1">
        <f t="shared" si="0"/>
        <v>0</v>
      </c>
      <c r="J14" s="5">
        <f t="shared" si="1"/>
        <v>0</v>
      </c>
      <c r="K14" s="7" t="e">
        <f t="shared" si="2"/>
        <v>#DIV/0!</v>
      </c>
    </row>
    <row r="15" spans="2:18">
      <c r="B15" s="23" t="s">
        <v>9</v>
      </c>
      <c r="C15" s="8"/>
      <c r="D15" s="5"/>
      <c r="E15" s="5"/>
      <c r="F15" s="5"/>
      <c r="G15" s="4"/>
      <c r="H15" s="5"/>
      <c r="I15" s="1">
        <f t="shared" si="0"/>
        <v>0</v>
      </c>
      <c r="J15" s="5">
        <f t="shared" si="1"/>
        <v>0</v>
      </c>
      <c r="K15" s="7" t="e">
        <f t="shared" si="2"/>
        <v>#DIV/0!</v>
      </c>
    </row>
    <row r="16" spans="2:18">
      <c r="B16" s="23" t="s">
        <v>10</v>
      </c>
      <c r="C16" s="8"/>
      <c r="D16" s="5"/>
      <c r="E16" s="5"/>
      <c r="F16" s="5"/>
      <c r="G16" s="4"/>
      <c r="H16" s="5"/>
      <c r="I16" s="1">
        <f t="shared" si="0"/>
        <v>0</v>
      </c>
      <c r="J16" s="5">
        <f t="shared" si="1"/>
        <v>0</v>
      </c>
      <c r="K16" s="7" t="e">
        <f t="shared" si="2"/>
        <v>#DIV/0!</v>
      </c>
    </row>
    <row r="17" spans="2:11">
      <c r="B17" s="23" t="s">
        <v>11</v>
      </c>
      <c r="C17" s="8"/>
      <c r="D17" s="5"/>
      <c r="E17" s="5"/>
      <c r="F17" s="5"/>
      <c r="G17" s="4"/>
      <c r="H17" s="5"/>
      <c r="I17" s="1">
        <f t="shared" si="0"/>
        <v>0</v>
      </c>
      <c r="J17" s="5">
        <f t="shared" si="1"/>
        <v>0</v>
      </c>
      <c r="K17" s="7" t="e">
        <f t="shared" si="2"/>
        <v>#DIV/0!</v>
      </c>
    </row>
    <row r="18" spans="2:11">
      <c r="B18" s="23" t="s">
        <v>12</v>
      </c>
      <c r="C18" s="8"/>
      <c r="D18" s="5"/>
      <c r="E18" s="5"/>
      <c r="F18" s="5"/>
      <c r="G18" s="4"/>
      <c r="H18" s="5"/>
      <c r="I18" s="1">
        <f t="shared" si="0"/>
        <v>0</v>
      </c>
      <c r="J18" s="5">
        <f t="shared" si="1"/>
        <v>0</v>
      </c>
      <c r="K18" s="7" t="e">
        <f t="shared" si="2"/>
        <v>#DIV/0!</v>
      </c>
    </row>
    <row r="19" spans="2:11">
      <c r="B19" s="23" t="s">
        <v>13</v>
      </c>
      <c r="C19" s="8"/>
      <c r="D19" s="5"/>
      <c r="E19" s="5"/>
      <c r="F19" s="5"/>
      <c r="G19" s="4"/>
      <c r="H19" s="5"/>
      <c r="I19" s="1">
        <f t="shared" si="0"/>
        <v>0</v>
      </c>
      <c r="J19" s="5">
        <f t="shared" si="1"/>
        <v>0</v>
      </c>
      <c r="K19" s="7" t="e">
        <f t="shared" si="2"/>
        <v>#DIV/0!</v>
      </c>
    </row>
    <row r="20" spans="2:11">
      <c r="B20" s="23" t="s">
        <v>14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>
      <c r="B21" s="23" t="s">
        <v>15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>
      <c r="B22" s="23" t="s">
        <v>16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>
      <c r="B23" s="23" t="s">
        <v>17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>
      <c r="B24" s="23" t="s">
        <v>18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>
      <c r="B25" s="23" t="s">
        <v>19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>
      <c r="B26" s="23" t="s">
        <v>20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30" si="9">G99-H99</f>
        <v>0</v>
      </c>
      <c r="J99" s="5">
        <f t="shared" si="7"/>
        <v>0</v>
      </c>
      <c r="K99" s="7" t="e">
        <f t="shared" ref="K99:K130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B1:R102"/>
  <sheetViews>
    <sheetView zoomScaleNormal="100"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618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226</v>
      </c>
      <c r="D3" s="5">
        <v>3</v>
      </c>
      <c r="E3" s="5">
        <v>0</v>
      </c>
      <c r="F3" s="5">
        <v>1</v>
      </c>
      <c r="G3" s="4">
        <v>6</v>
      </c>
      <c r="H3" s="5">
        <v>5</v>
      </c>
      <c r="I3" s="1">
        <f t="shared" ref="I3:I34" si="0">G3-H3</f>
        <v>1</v>
      </c>
      <c r="J3" s="5">
        <f t="shared" ref="J3:J34" si="1">D3+E3+F3</f>
        <v>4</v>
      </c>
      <c r="K3" s="7">
        <f t="shared" ref="K3:K34" si="2">D3/J3</f>
        <v>0.75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110</v>
      </c>
      <c r="D4" s="5">
        <v>3</v>
      </c>
      <c r="E4" s="5">
        <v>1</v>
      </c>
      <c r="F4" s="5">
        <v>2</v>
      </c>
      <c r="G4" s="4">
        <v>9</v>
      </c>
      <c r="H4" s="5">
        <v>12</v>
      </c>
      <c r="I4" s="1">
        <f t="shared" si="0"/>
        <v>-3</v>
      </c>
      <c r="J4" s="5">
        <f t="shared" si="1"/>
        <v>6</v>
      </c>
      <c r="K4" s="7">
        <f t="shared" si="2"/>
        <v>0.5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309</v>
      </c>
      <c r="D5" s="5">
        <v>2</v>
      </c>
      <c r="E5" s="5">
        <v>0</v>
      </c>
      <c r="F5" s="5">
        <v>0</v>
      </c>
      <c r="G5" s="4">
        <v>4</v>
      </c>
      <c r="H5" s="5">
        <v>1</v>
      </c>
      <c r="I5" s="1">
        <f t="shared" si="0"/>
        <v>3</v>
      </c>
      <c r="J5" s="5">
        <f t="shared" si="1"/>
        <v>2</v>
      </c>
      <c r="K5" s="7">
        <f t="shared" si="2"/>
        <v>1</v>
      </c>
      <c r="M5" s="29" t="s">
        <v>588</v>
      </c>
      <c r="N5" s="30"/>
      <c r="O5" s="31">
        <v>6</v>
      </c>
      <c r="P5" s="31">
        <v>3</v>
      </c>
      <c r="Q5" s="32">
        <v>0</v>
      </c>
      <c r="R5" s="32">
        <v>3</v>
      </c>
    </row>
    <row r="6" spans="2:18">
      <c r="B6" s="23" t="s">
        <v>106</v>
      </c>
      <c r="C6" s="11" t="s">
        <v>150</v>
      </c>
      <c r="D6" s="5">
        <v>2</v>
      </c>
      <c r="E6" s="5">
        <v>0</v>
      </c>
      <c r="F6" s="5">
        <v>0</v>
      </c>
      <c r="G6" s="4">
        <v>3</v>
      </c>
      <c r="H6" s="5">
        <v>0</v>
      </c>
      <c r="I6" s="1">
        <f t="shared" si="0"/>
        <v>3</v>
      </c>
      <c r="J6" s="5">
        <f t="shared" si="1"/>
        <v>2</v>
      </c>
      <c r="K6" s="7">
        <f t="shared" si="2"/>
        <v>1</v>
      </c>
      <c r="M6" s="29" t="s">
        <v>598</v>
      </c>
      <c r="N6" s="30"/>
      <c r="O6" s="33">
        <v>3</v>
      </c>
      <c r="P6" s="33">
        <v>1</v>
      </c>
      <c r="Q6" s="34">
        <v>0</v>
      </c>
      <c r="R6" s="34">
        <v>2</v>
      </c>
    </row>
    <row r="7" spans="2:18">
      <c r="B7" s="23" t="s">
        <v>105</v>
      </c>
      <c r="C7" s="11" t="s">
        <v>216</v>
      </c>
      <c r="D7" s="5">
        <v>2</v>
      </c>
      <c r="E7" s="5">
        <v>0</v>
      </c>
      <c r="F7" s="5">
        <v>1</v>
      </c>
      <c r="G7" s="4">
        <v>8</v>
      </c>
      <c r="H7" s="5">
        <v>3</v>
      </c>
      <c r="I7" s="1">
        <f t="shared" si="0"/>
        <v>5</v>
      </c>
      <c r="J7" s="5">
        <f t="shared" si="1"/>
        <v>3</v>
      </c>
      <c r="K7" s="7">
        <f t="shared" si="2"/>
        <v>0.66666666666666663</v>
      </c>
      <c r="M7" s="29" t="s">
        <v>599</v>
      </c>
      <c r="N7" s="30"/>
      <c r="O7" s="31">
        <v>5</v>
      </c>
      <c r="P7" s="31">
        <v>2</v>
      </c>
      <c r="Q7" s="35">
        <v>0</v>
      </c>
      <c r="R7" s="35">
        <v>3</v>
      </c>
    </row>
    <row r="8" spans="2:18">
      <c r="B8" s="23" t="s">
        <v>104</v>
      </c>
      <c r="C8" s="11" t="s">
        <v>151</v>
      </c>
      <c r="D8" s="5">
        <v>2</v>
      </c>
      <c r="E8" s="5">
        <v>0</v>
      </c>
      <c r="F8" s="5">
        <v>1</v>
      </c>
      <c r="G8" s="4">
        <v>8</v>
      </c>
      <c r="H8" s="5">
        <v>5</v>
      </c>
      <c r="I8" s="1">
        <f t="shared" si="0"/>
        <v>3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O5+O6+O7</f>
        <v>14</v>
      </c>
      <c r="P8" s="38">
        <f>P5+P6+P7</f>
        <v>6</v>
      </c>
      <c r="Q8" s="39">
        <f>Q5+Q6+Q7</f>
        <v>0</v>
      </c>
      <c r="R8" s="39">
        <f>R5+R6+R7</f>
        <v>8</v>
      </c>
    </row>
    <row r="9" spans="2:18">
      <c r="B9" s="23" t="s">
        <v>103</v>
      </c>
      <c r="C9" s="11" t="s">
        <v>175</v>
      </c>
      <c r="D9" s="5">
        <v>2</v>
      </c>
      <c r="E9" s="5">
        <v>1</v>
      </c>
      <c r="F9" s="5">
        <v>1</v>
      </c>
      <c r="G9" s="4">
        <v>4</v>
      </c>
      <c r="H9" s="5">
        <v>3</v>
      </c>
      <c r="I9" s="1">
        <f t="shared" si="0"/>
        <v>1</v>
      </c>
      <c r="J9" s="5">
        <f t="shared" si="1"/>
        <v>4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317</v>
      </c>
      <c r="D10" s="5">
        <v>2</v>
      </c>
      <c r="E10" s="5">
        <v>0</v>
      </c>
      <c r="F10" s="5">
        <v>2</v>
      </c>
      <c r="G10" s="4">
        <v>7</v>
      </c>
      <c r="H10" s="5">
        <v>6</v>
      </c>
      <c r="I10" s="1">
        <f t="shared" si="0"/>
        <v>1</v>
      </c>
      <c r="J10" s="5">
        <f t="shared" si="1"/>
        <v>4</v>
      </c>
      <c r="K10" s="7">
        <f t="shared" si="2"/>
        <v>0.5</v>
      </c>
      <c r="M10" s="40" t="s">
        <v>590</v>
      </c>
      <c r="N10" s="30"/>
      <c r="O10" s="31">
        <f>SUM(D3:D102)</f>
        <v>40</v>
      </c>
      <c r="P10" s="40" t="s">
        <v>3</v>
      </c>
      <c r="Q10" s="41"/>
      <c r="R10" s="35">
        <f>SUM(G3:G102)</f>
        <v>145</v>
      </c>
    </row>
    <row r="11" spans="2:18">
      <c r="B11" s="23" t="s">
        <v>101</v>
      </c>
      <c r="C11" s="11" t="s">
        <v>128</v>
      </c>
      <c r="D11" s="5">
        <v>2</v>
      </c>
      <c r="E11" s="5">
        <v>2</v>
      </c>
      <c r="F11" s="5">
        <v>2</v>
      </c>
      <c r="G11" s="4">
        <v>7</v>
      </c>
      <c r="H11" s="5">
        <v>5</v>
      </c>
      <c r="I11" s="1">
        <f t="shared" si="0"/>
        <v>2</v>
      </c>
      <c r="J11" s="5">
        <f t="shared" si="1"/>
        <v>6</v>
      </c>
      <c r="K11" s="6">
        <f t="shared" si="2"/>
        <v>0.33333333333333331</v>
      </c>
      <c r="M11" s="40" t="s">
        <v>594</v>
      </c>
      <c r="N11" s="30"/>
      <c r="O11" s="33">
        <f>SUM(E3:E102)</f>
        <v>13</v>
      </c>
      <c r="P11" s="40" t="s">
        <v>4</v>
      </c>
      <c r="Q11" s="41"/>
      <c r="R11" s="34">
        <f>SUM(H3:H102)</f>
        <v>155</v>
      </c>
    </row>
    <row r="12" spans="2:18">
      <c r="B12" s="23" t="s">
        <v>6</v>
      </c>
      <c r="C12" s="11" t="s">
        <v>125</v>
      </c>
      <c r="D12" s="5">
        <v>1</v>
      </c>
      <c r="E12" s="5">
        <v>0</v>
      </c>
      <c r="F12" s="5">
        <v>0</v>
      </c>
      <c r="G12" s="4">
        <v>4</v>
      </c>
      <c r="H12" s="5">
        <v>0</v>
      </c>
      <c r="I12" s="1">
        <f t="shared" si="0"/>
        <v>4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49</v>
      </c>
      <c r="P12" s="42" t="s">
        <v>96</v>
      </c>
      <c r="Q12" s="45"/>
      <c r="R12" s="44">
        <f>R10-R11</f>
        <v>-10</v>
      </c>
    </row>
    <row r="13" spans="2:18">
      <c r="B13" s="23" t="s">
        <v>7</v>
      </c>
      <c r="C13" s="11" t="s">
        <v>143</v>
      </c>
      <c r="D13" s="5">
        <v>1</v>
      </c>
      <c r="E13" s="5">
        <v>0</v>
      </c>
      <c r="F13" s="5">
        <v>0</v>
      </c>
      <c r="G13" s="4">
        <v>4</v>
      </c>
      <c r="H13" s="5">
        <v>0</v>
      </c>
      <c r="I13" s="1">
        <f t="shared" si="0"/>
        <v>4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102</v>
      </c>
      <c r="P13" s="49" t="s">
        <v>591</v>
      </c>
      <c r="Q13" s="48"/>
      <c r="R13" s="39">
        <f>R10+R11</f>
        <v>300</v>
      </c>
    </row>
    <row r="14" spans="2:18">
      <c r="B14" s="23" t="s">
        <v>8</v>
      </c>
      <c r="C14" s="11" t="s">
        <v>124</v>
      </c>
      <c r="D14" s="5">
        <v>1</v>
      </c>
      <c r="E14" s="5">
        <v>0</v>
      </c>
      <c r="F14" s="5">
        <v>0</v>
      </c>
      <c r="G14" s="4">
        <v>4</v>
      </c>
      <c r="H14" s="5">
        <v>1</v>
      </c>
      <c r="I14" s="1">
        <f t="shared" si="0"/>
        <v>3</v>
      </c>
      <c r="J14" s="5">
        <f t="shared" si="1"/>
        <v>1</v>
      </c>
      <c r="K14" s="7">
        <f t="shared" si="2"/>
        <v>1</v>
      </c>
    </row>
    <row r="15" spans="2:18">
      <c r="B15" s="23" t="s">
        <v>9</v>
      </c>
      <c r="C15" s="11" t="s">
        <v>115</v>
      </c>
      <c r="D15" s="5">
        <v>1</v>
      </c>
      <c r="E15" s="5">
        <v>0</v>
      </c>
      <c r="F15" s="5">
        <v>0</v>
      </c>
      <c r="G15" s="4">
        <v>3</v>
      </c>
      <c r="H15" s="5">
        <v>0</v>
      </c>
      <c r="I15" s="1">
        <f t="shared" si="0"/>
        <v>3</v>
      </c>
      <c r="J15" s="5">
        <f t="shared" si="1"/>
        <v>1</v>
      </c>
      <c r="K15" s="7">
        <f t="shared" si="2"/>
        <v>1</v>
      </c>
      <c r="M15" s="51"/>
    </row>
    <row r="16" spans="2:18">
      <c r="B16" s="23" t="s">
        <v>10</v>
      </c>
      <c r="C16" s="11" t="s">
        <v>170</v>
      </c>
      <c r="D16" s="5">
        <v>1</v>
      </c>
      <c r="E16" s="5">
        <v>0</v>
      </c>
      <c r="F16" s="5">
        <v>0</v>
      </c>
      <c r="G16" s="4">
        <v>4</v>
      </c>
      <c r="H16" s="5">
        <v>2</v>
      </c>
      <c r="I16" s="1">
        <f t="shared" si="0"/>
        <v>2</v>
      </c>
      <c r="J16" s="5">
        <f t="shared" si="1"/>
        <v>1</v>
      </c>
      <c r="K16" s="7">
        <f t="shared" si="2"/>
        <v>1</v>
      </c>
    </row>
    <row r="17" spans="2:11">
      <c r="B17" s="23" t="s">
        <v>11</v>
      </c>
      <c r="C17" s="11" t="s">
        <v>156</v>
      </c>
      <c r="D17" s="5">
        <v>1</v>
      </c>
      <c r="E17" s="5">
        <v>0</v>
      </c>
      <c r="F17" s="5">
        <v>0</v>
      </c>
      <c r="G17" s="4">
        <v>3</v>
      </c>
      <c r="H17" s="5">
        <v>1</v>
      </c>
      <c r="I17" s="1">
        <f t="shared" si="0"/>
        <v>2</v>
      </c>
      <c r="J17" s="5">
        <f t="shared" si="1"/>
        <v>1</v>
      </c>
      <c r="K17" s="7">
        <f t="shared" si="2"/>
        <v>1</v>
      </c>
    </row>
    <row r="18" spans="2:11">
      <c r="B18" s="23" t="s">
        <v>12</v>
      </c>
      <c r="C18" s="11" t="s">
        <v>323</v>
      </c>
      <c r="D18" s="5">
        <v>1</v>
      </c>
      <c r="E18" s="5">
        <v>0</v>
      </c>
      <c r="F18" s="5">
        <v>0</v>
      </c>
      <c r="G18" s="4">
        <v>3</v>
      </c>
      <c r="H18" s="5">
        <v>1</v>
      </c>
      <c r="I18" s="1">
        <f t="shared" si="0"/>
        <v>2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111</v>
      </c>
      <c r="D19" s="5">
        <v>1</v>
      </c>
      <c r="E19" s="5">
        <v>0</v>
      </c>
      <c r="F19" s="5">
        <v>0</v>
      </c>
      <c r="G19" s="4">
        <v>2</v>
      </c>
      <c r="H19" s="5">
        <v>1</v>
      </c>
      <c r="I19" s="1">
        <f t="shared" si="0"/>
        <v>1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129</v>
      </c>
      <c r="D20" s="5">
        <v>1</v>
      </c>
      <c r="E20" s="5">
        <v>0</v>
      </c>
      <c r="F20" s="5">
        <v>0</v>
      </c>
      <c r="G20" s="4">
        <v>2</v>
      </c>
      <c r="H20" s="5">
        <v>1</v>
      </c>
      <c r="I20" s="1">
        <f t="shared" si="0"/>
        <v>1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327</v>
      </c>
      <c r="D21" s="5">
        <v>1</v>
      </c>
      <c r="E21" s="5">
        <v>0</v>
      </c>
      <c r="F21" s="5">
        <v>0</v>
      </c>
      <c r="G21" s="4">
        <v>2</v>
      </c>
      <c r="H21" s="5">
        <v>1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225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>
      <c r="B23" s="23" t="s">
        <v>17</v>
      </c>
      <c r="C23" s="11" t="s">
        <v>121</v>
      </c>
      <c r="D23" s="5">
        <v>1</v>
      </c>
      <c r="E23" s="5">
        <v>0</v>
      </c>
      <c r="F23" s="5">
        <v>0</v>
      </c>
      <c r="G23" s="4">
        <v>1</v>
      </c>
      <c r="H23" s="5">
        <v>0</v>
      </c>
      <c r="I23" s="1">
        <f t="shared" si="0"/>
        <v>1</v>
      </c>
      <c r="J23" s="5">
        <f t="shared" si="1"/>
        <v>1</v>
      </c>
      <c r="K23" s="7">
        <f t="shared" si="2"/>
        <v>1</v>
      </c>
    </row>
    <row r="24" spans="2:11">
      <c r="B24" s="23" t="s">
        <v>18</v>
      </c>
      <c r="C24" s="11" t="s">
        <v>127</v>
      </c>
      <c r="D24" s="5">
        <v>1</v>
      </c>
      <c r="E24" s="5">
        <v>0</v>
      </c>
      <c r="F24" s="5">
        <v>0</v>
      </c>
      <c r="G24" s="4">
        <v>1</v>
      </c>
      <c r="H24" s="5">
        <v>0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>
      <c r="B25" s="23" t="s">
        <v>19</v>
      </c>
      <c r="C25" s="11" t="s">
        <v>173</v>
      </c>
      <c r="D25" s="5">
        <v>1</v>
      </c>
      <c r="E25" s="5">
        <v>0</v>
      </c>
      <c r="F25" s="5">
        <v>1</v>
      </c>
      <c r="G25" s="4">
        <v>1</v>
      </c>
      <c r="H25" s="5">
        <v>1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>
      <c r="B26" s="23" t="s">
        <v>20</v>
      </c>
      <c r="C26" s="11" t="s">
        <v>221</v>
      </c>
      <c r="D26" s="5">
        <v>1</v>
      </c>
      <c r="E26" s="5">
        <v>0</v>
      </c>
      <c r="F26" s="5">
        <v>1</v>
      </c>
      <c r="G26" s="4">
        <v>2</v>
      </c>
      <c r="H26" s="5">
        <v>4</v>
      </c>
      <c r="I26" s="1">
        <f t="shared" si="0"/>
        <v>-2</v>
      </c>
      <c r="J26" s="5">
        <f t="shared" si="1"/>
        <v>2</v>
      </c>
      <c r="K26" s="7">
        <f t="shared" si="2"/>
        <v>0.5</v>
      </c>
    </row>
    <row r="27" spans="2:11">
      <c r="B27" s="23" t="s">
        <v>21</v>
      </c>
      <c r="C27" s="11" t="s">
        <v>123</v>
      </c>
      <c r="D27" s="5">
        <v>1</v>
      </c>
      <c r="E27" s="5">
        <v>1</v>
      </c>
      <c r="F27" s="5">
        <v>1</v>
      </c>
      <c r="G27" s="4">
        <v>6</v>
      </c>
      <c r="H27" s="5">
        <v>7</v>
      </c>
      <c r="I27" s="1">
        <f t="shared" si="0"/>
        <v>-1</v>
      </c>
      <c r="J27" s="5">
        <f t="shared" si="1"/>
        <v>3</v>
      </c>
      <c r="K27" s="7">
        <f t="shared" si="2"/>
        <v>0.33333333333333331</v>
      </c>
    </row>
    <row r="28" spans="2:11">
      <c r="B28" s="23" t="s">
        <v>22</v>
      </c>
      <c r="C28" s="11" t="s">
        <v>113</v>
      </c>
      <c r="D28" s="5">
        <v>1</v>
      </c>
      <c r="E28" s="5">
        <v>0</v>
      </c>
      <c r="F28" s="5">
        <v>2</v>
      </c>
      <c r="G28" s="4">
        <v>6</v>
      </c>
      <c r="H28" s="5">
        <v>6</v>
      </c>
      <c r="I28" s="1">
        <f t="shared" si="0"/>
        <v>0</v>
      </c>
      <c r="J28" s="5">
        <f t="shared" si="1"/>
        <v>3</v>
      </c>
      <c r="K28" s="7">
        <f t="shared" si="2"/>
        <v>0.33333333333333331</v>
      </c>
    </row>
    <row r="29" spans="2:11">
      <c r="B29" s="23" t="s">
        <v>23</v>
      </c>
      <c r="C29" s="11" t="s">
        <v>174</v>
      </c>
      <c r="D29" s="5">
        <v>1</v>
      </c>
      <c r="E29" s="5">
        <v>0</v>
      </c>
      <c r="F29" s="5">
        <v>2</v>
      </c>
      <c r="G29" s="4">
        <v>3</v>
      </c>
      <c r="H29" s="5">
        <v>4</v>
      </c>
      <c r="I29" s="1">
        <f t="shared" si="0"/>
        <v>-1</v>
      </c>
      <c r="J29" s="5">
        <f t="shared" si="1"/>
        <v>3</v>
      </c>
      <c r="K29" s="7">
        <f t="shared" si="2"/>
        <v>0.33333333333333331</v>
      </c>
    </row>
    <row r="30" spans="2:11">
      <c r="B30" s="23" t="s">
        <v>24</v>
      </c>
      <c r="C30" s="11" t="s">
        <v>187</v>
      </c>
      <c r="D30" s="5">
        <v>1</v>
      </c>
      <c r="E30" s="5">
        <v>0</v>
      </c>
      <c r="F30" s="5">
        <v>2</v>
      </c>
      <c r="G30" s="4">
        <v>5</v>
      </c>
      <c r="H30" s="5">
        <v>7</v>
      </c>
      <c r="I30" s="1">
        <f t="shared" si="0"/>
        <v>-2</v>
      </c>
      <c r="J30" s="5">
        <f t="shared" si="1"/>
        <v>3</v>
      </c>
      <c r="K30" s="7">
        <f t="shared" si="2"/>
        <v>0.33333333333333331</v>
      </c>
    </row>
    <row r="31" spans="2:11">
      <c r="B31" s="23" t="s">
        <v>25</v>
      </c>
      <c r="C31" s="11" t="s">
        <v>117</v>
      </c>
      <c r="D31" s="5">
        <v>1</v>
      </c>
      <c r="E31" s="5">
        <v>1</v>
      </c>
      <c r="F31" s="5">
        <v>4</v>
      </c>
      <c r="G31" s="4">
        <v>7</v>
      </c>
      <c r="H31" s="5">
        <v>9</v>
      </c>
      <c r="I31" s="1">
        <f t="shared" si="0"/>
        <v>-2</v>
      </c>
      <c r="J31" s="5">
        <f t="shared" si="1"/>
        <v>6</v>
      </c>
      <c r="K31" s="6">
        <f t="shared" si="2"/>
        <v>0.16666666666666666</v>
      </c>
    </row>
    <row r="32" spans="2:11">
      <c r="B32" s="23" t="s">
        <v>26</v>
      </c>
      <c r="C32" s="11" t="s">
        <v>198</v>
      </c>
      <c r="D32" s="5">
        <v>0</v>
      </c>
      <c r="E32" s="5">
        <v>1</v>
      </c>
      <c r="F32" s="5">
        <v>0</v>
      </c>
      <c r="G32" s="4">
        <v>2</v>
      </c>
      <c r="H32" s="5">
        <v>2</v>
      </c>
      <c r="I32" s="1">
        <f t="shared" si="0"/>
        <v>0</v>
      </c>
      <c r="J32" s="5">
        <f t="shared" si="1"/>
        <v>1</v>
      </c>
      <c r="K32" s="7">
        <f t="shared" si="2"/>
        <v>0</v>
      </c>
    </row>
    <row r="33" spans="2:11">
      <c r="B33" s="23" t="s">
        <v>27</v>
      </c>
      <c r="C33" s="11" t="s">
        <v>140</v>
      </c>
      <c r="D33" s="5">
        <v>0</v>
      </c>
      <c r="E33" s="5">
        <v>1</v>
      </c>
      <c r="F33" s="5">
        <v>0</v>
      </c>
      <c r="G33" s="4">
        <v>2</v>
      </c>
      <c r="H33" s="5">
        <v>2</v>
      </c>
      <c r="I33" s="1">
        <f t="shared" si="0"/>
        <v>0</v>
      </c>
      <c r="J33" s="5">
        <f t="shared" si="1"/>
        <v>1</v>
      </c>
      <c r="K33" s="7">
        <f t="shared" si="2"/>
        <v>0</v>
      </c>
    </row>
    <row r="34" spans="2:11">
      <c r="B34" s="23" t="s">
        <v>28</v>
      </c>
      <c r="C34" s="11" t="s">
        <v>133</v>
      </c>
      <c r="D34" s="5">
        <v>0</v>
      </c>
      <c r="E34" s="5">
        <v>1</v>
      </c>
      <c r="F34" s="5">
        <v>0</v>
      </c>
      <c r="G34" s="4">
        <v>1</v>
      </c>
      <c r="H34" s="5">
        <v>1</v>
      </c>
      <c r="I34" s="1">
        <f t="shared" si="0"/>
        <v>0</v>
      </c>
      <c r="J34" s="5">
        <f t="shared" si="1"/>
        <v>1</v>
      </c>
      <c r="K34" s="7">
        <f t="shared" si="2"/>
        <v>0</v>
      </c>
    </row>
    <row r="35" spans="2:11">
      <c r="B35" s="23" t="s">
        <v>29</v>
      </c>
      <c r="C35" s="11" t="s">
        <v>177</v>
      </c>
      <c r="D35" s="5">
        <v>0</v>
      </c>
      <c r="E35" s="5">
        <v>0</v>
      </c>
      <c r="F35" s="5">
        <v>1</v>
      </c>
      <c r="G35" s="4">
        <v>2</v>
      </c>
      <c r="H35" s="5">
        <v>3</v>
      </c>
      <c r="I35" s="1">
        <f t="shared" ref="I35:I66" si="3">G35-H35</f>
        <v>-1</v>
      </c>
      <c r="J35" s="5">
        <f t="shared" ref="J35:J66" si="4">D35+E35+F35</f>
        <v>1</v>
      </c>
      <c r="K35" s="7">
        <f t="shared" ref="K35:K66" si="5">D35/J35</f>
        <v>0</v>
      </c>
    </row>
    <row r="36" spans="2:11">
      <c r="B36" s="23" t="s">
        <v>30</v>
      </c>
      <c r="C36" s="11" t="s">
        <v>313</v>
      </c>
      <c r="D36" s="5">
        <v>0</v>
      </c>
      <c r="E36" s="5">
        <v>0</v>
      </c>
      <c r="F36" s="5">
        <v>1</v>
      </c>
      <c r="G36" s="4">
        <v>2</v>
      </c>
      <c r="H36" s="5">
        <v>3</v>
      </c>
      <c r="I36" s="1">
        <f t="shared" si="3"/>
        <v>-1</v>
      </c>
      <c r="J36" s="5">
        <f t="shared" si="4"/>
        <v>1</v>
      </c>
      <c r="K36" s="7">
        <f t="shared" si="5"/>
        <v>0</v>
      </c>
    </row>
    <row r="37" spans="2:11">
      <c r="B37" s="23" t="s">
        <v>31</v>
      </c>
      <c r="C37" s="11" t="s">
        <v>118</v>
      </c>
      <c r="D37" s="5">
        <v>0</v>
      </c>
      <c r="E37" s="5">
        <v>1</v>
      </c>
      <c r="F37" s="5">
        <v>1</v>
      </c>
      <c r="G37" s="4">
        <v>2</v>
      </c>
      <c r="H37" s="5">
        <v>3</v>
      </c>
      <c r="I37" s="1">
        <f t="shared" si="3"/>
        <v>-1</v>
      </c>
      <c r="J37" s="5">
        <f t="shared" si="4"/>
        <v>2</v>
      </c>
      <c r="K37" s="7">
        <f t="shared" si="5"/>
        <v>0</v>
      </c>
    </row>
    <row r="38" spans="2:11">
      <c r="B38" s="23" t="s">
        <v>32</v>
      </c>
      <c r="C38" s="11" t="s">
        <v>310</v>
      </c>
      <c r="D38" s="5">
        <v>0</v>
      </c>
      <c r="E38" s="5">
        <v>0</v>
      </c>
      <c r="F38" s="5">
        <v>1</v>
      </c>
      <c r="G38" s="4">
        <v>2</v>
      </c>
      <c r="H38" s="5">
        <v>3</v>
      </c>
      <c r="I38" s="1">
        <f t="shared" si="3"/>
        <v>-1</v>
      </c>
      <c r="J38" s="5">
        <f t="shared" si="4"/>
        <v>1</v>
      </c>
      <c r="K38" s="7">
        <f t="shared" si="5"/>
        <v>0</v>
      </c>
    </row>
    <row r="39" spans="2:11">
      <c r="B39" s="23" t="s">
        <v>33</v>
      </c>
      <c r="C39" s="11" t="s">
        <v>231</v>
      </c>
      <c r="D39" s="5">
        <v>0</v>
      </c>
      <c r="E39" s="5">
        <v>0</v>
      </c>
      <c r="F39" s="5">
        <v>1</v>
      </c>
      <c r="G39" s="4">
        <v>1</v>
      </c>
      <c r="H39" s="5">
        <v>2</v>
      </c>
      <c r="I39" s="1">
        <f t="shared" si="3"/>
        <v>-1</v>
      </c>
      <c r="J39" s="5">
        <f t="shared" si="4"/>
        <v>1</v>
      </c>
      <c r="K39" s="7">
        <f t="shared" si="5"/>
        <v>0</v>
      </c>
    </row>
    <row r="40" spans="2:11">
      <c r="B40" s="23" t="s">
        <v>34</v>
      </c>
      <c r="C40" s="11" t="s">
        <v>171</v>
      </c>
      <c r="D40" s="5">
        <v>0</v>
      </c>
      <c r="E40" s="5">
        <v>0</v>
      </c>
      <c r="F40" s="5">
        <v>1</v>
      </c>
      <c r="G40" s="4">
        <v>0</v>
      </c>
      <c r="H40" s="5">
        <v>1</v>
      </c>
      <c r="I40" s="1">
        <f t="shared" si="3"/>
        <v>-1</v>
      </c>
      <c r="J40" s="5">
        <f t="shared" si="4"/>
        <v>1</v>
      </c>
      <c r="K40" s="7">
        <f t="shared" si="5"/>
        <v>0</v>
      </c>
    </row>
    <row r="41" spans="2:11">
      <c r="B41" s="23" t="s">
        <v>35</v>
      </c>
      <c r="C41" s="11" t="s">
        <v>213</v>
      </c>
      <c r="D41" s="5">
        <v>0</v>
      </c>
      <c r="E41" s="5">
        <v>0</v>
      </c>
      <c r="F41" s="5">
        <v>1</v>
      </c>
      <c r="G41" s="4">
        <v>0</v>
      </c>
      <c r="H41" s="5">
        <v>1</v>
      </c>
      <c r="I41" s="1">
        <f t="shared" si="3"/>
        <v>-1</v>
      </c>
      <c r="J41" s="5">
        <f t="shared" si="4"/>
        <v>1</v>
      </c>
      <c r="K41" s="7">
        <f t="shared" si="5"/>
        <v>0</v>
      </c>
    </row>
    <row r="42" spans="2:11">
      <c r="B42" s="23" t="s">
        <v>36</v>
      </c>
      <c r="C42" s="11" t="s">
        <v>228</v>
      </c>
      <c r="D42" s="5">
        <v>0</v>
      </c>
      <c r="E42" s="5">
        <v>0</v>
      </c>
      <c r="F42" s="5">
        <v>1</v>
      </c>
      <c r="G42" s="4">
        <v>0</v>
      </c>
      <c r="H42" s="5">
        <v>1</v>
      </c>
      <c r="I42" s="1">
        <f t="shared" si="3"/>
        <v>-1</v>
      </c>
      <c r="J42" s="5">
        <f t="shared" si="4"/>
        <v>1</v>
      </c>
      <c r="K42" s="7">
        <f t="shared" si="5"/>
        <v>0</v>
      </c>
    </row>
    <row r="43" spans="2:11">
      <c r="B43" s="23" t="s">
        <v>37</v>
      </c>
      <c r="C43" s="11" t="s">
        <v>122</v>
      </c>
      <c r="D43" s="5">
        <v>0</v>
      </c>
      <c r="E43" s="5">
        <v>0</v>
      </c>
      <c r="F43" s="5">
        <v>1</v>
      </c>
      <c r="G43" s="4">
        <v>0</v>
      </c>
      <c r="H43" s="5">
        <v>1</v>
      </c>
      <c r="I43" s="1">
        <f t="shared" si="3"/>
        <v>-1</v>
      </c>
      <c r="J43" s="5">
        <f t="shared" si="4"/>
        <v>1</v>
      </c>
      <c r="K43" s="7">
        <f t="shared" si="5"/>
        <v>0</v>
      </c>
    </row>
    <row r="44" spans="2:11">
      <c r="B44" s="23" t="s">
        <v>38</v>
      </c>
      <c r="C44" s="11" t="s">
        <v>312</v>
      </c>
      <c r="D44" s="5">
        <v>0</v>
      </c>
      <c r="E44" s="5">
        <v>0</v>
      </c>
      <c r="F44" s="5">
        <v>1</v>
      </c>
      <c r="G44" s="4">
        <v>1</v>
      </c>
      <c r="H44" s="5">
        <v>3</v>
      </c>
      <c r="I44" s="1">
        <f t="shared" si="3"/>
        <v>-2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319</v>
      </c>
      <c r="D45" s="5">
        <v>0</v>
      </c>
      <c r="E45" s="5">
        <v>0</v>
      </c>
      <c r="F45" s="5">
        <v>1</v>
      </c>
      <c r="G45" s="4">
        <v>1</v>
      </c>
      <c r="H45" s="5">
        <v>3</v>
      </c>
      <c r="I45" s="1">
        <f t="shared" si="3"/>
        <v>-2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322</v>
      </c>
      <c r="D46" s="5">
        <v>0</v>
      </c>
      <c r="E46" s="5">
        <v>0</v>
      </c>
      <c r="F46" s="5">
        <v>1</v>
      </c>
      <c r="G46" s="4">
        <v>0</v>
      </c>
      <c r="H46" s="5">
        <v>2</v>
      </c>
      <c r="I46" s="1">
        <f t="shared" si="3"/>
        <v>-2</v>
      </c>
      <c r="J46" s="5">
        <f t="shared" si="4"/>
        <v>1</v>
      </c>
      <c r="K46" s="7">
        <f t="shared" si="5"/>
        <v>0</v>
      </c>
    </row>
    <row r="47" spans="2:11">
      <c r="B47" s="23" t="s">
        <v>41</v>
      </c>
      <c r="C47" s="11" t="s">
        <v>329</v>
      </c>
      <c r="D47" s="5">
        <v>0</v>
      </c>
      <c r="E47" s="5">
        <v>0</v>
      </c>
      <c r="F47" s="5">
        <v>1</v>
      </c>
      <c r="G47" s="4">
        <v>0</v>
      </c>
      <c r="H47" s="5">
        <v>2</v>
      </c>
      <c r="I47" s="1">
        <f t="shared" si="3"/>
        <v>-2</v>
      </c>
      <c r="J47" s="5">
        <f t="shared" si="4"/>
        <v>1</v>
      </c>
      <c r="K47" s="7">
        <f t="shared" si="5"/>
        <v>0</v>
      </c>
    </row>
    <row r="48" spans="2:11">
      <c r="B48" s="23" t="s">
        <v>42</v>
      </c>
      <c r="C48" s="11" t="s">
        <v>183</v>
      </c>
      <c r="D48" s="5">
        <v>0</v>
      </c>
      <c r="E48" s="5">
        <v>0</v>
      </c>
      <c r="F48" s="5">
        <v>1</v>
      </c>
      <c r="G48" s="4">
        <v>0</v>
      </c>
      <c r="H48" s="5">
        <v>2</v>
      </c>
      <c r="I48" s="1">
        <f t="shared" si="3"/>
        <v>-2</v>
      </c>
      <c r="J48" s="5">
        <f t="shared" si="4"/>
        <v>1</v>
      </c>
      <c r="K48" s="7">
        <f t="shared" si="5"/>
        <v>0</v>
      </c>
    </row>
    <row r="49" spans="2:11">
      <c r="B49" s="23" t="s">
        <v>43</v>
      </c>
      <c r="C49" s="11" t="s">
        <v>145</v>
      </c>
      <c r="D49" s="5">
        <v>0</v>
      </c>
      <c r="E49" s="5">
        <v>1</v>
      </c>
      <c r="F49" s="5">
        <v>1</v>
      </c>
      <c r="G49" s="4">
        <v>0</v>
      </c>
      <c r="H49" s="5">
        <v>2</v>
      </c>
      <c r="I49" s="1">
        <f t="shared" si="3"/>
        <v>-2</v>
      </c>
      <c r="J49" s="5">
        <f t="shared" si="4"/>
        <v>2</v>
      </c>
      <c r="K49" s="7">
        <f t="shared" si="5"/>
        <v>0</v>
      </c>
    </row>
    <row r="50" spans="2:11">
      <c r="B50" s="23" t="s">
        <v>44</v>
      </c>
      <c r="C50" s="11" t="s">
        <v>308</v>
      </c>
      <c r="D50" s="5">
        <v>0</v>
      </c>
      <c r="E50" s="5">
        <v>0</v>
      </c>
      <c r="F50" s="5">
        <v>1</v>
      </c>
      <c r="G50" s="4">
        <v>0</v>
      </c>
      <c r="H50" s="5">
        <v>2</v>
      </c>
      <c r="I50" s="1">
        <f t="shared" si="3"/>
        <v>-2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321</v>
      </c>
      <c r="D51" s="5">
        <v>0</v>
      </c>
      <c r="E51" s="5">
        <v>0</v>
      </c>
      <c r="F51" s="5">
        <v>1</v>
      </c>
      <c r="G51" s="4">
        <v>1</v>
      </c>
      <c r="H51" s="5">
        <v>4</v>
      </c>
      <c r="I51" s="1">
        <f t="shared" si="3"/>
        <v>-3</v>
      </c>
      <c r="J51" s="5">
        <f t="shared" si="4"/>
        <v>1</v>
      </c>
      <c r="K51" s="7">
        <f t="shared" si="5"/>
        <v>0</v>
      </c>
    </row>
    <row r="52" spans="2:11">
      <c r="B52" s="23" t="s">
        <v>46</v>
      </c>
      <c r="C52" s="11" t="s">
        <v>195</v>
      </c>
      <c r="D52" s="5">
        <v>0</v>
      </c>
      <c r="E52" s="5">
        <v>0</v>
      </c>
      <c r="F52" s="5">
        <v>1</v>
      </c>
      <c r="G52" s="4">
        <v>0</v>
      </c>
      <c r="H52" s="5">
        <v>4</v>
      </c>
      <c r="I52" s="1">
        <f t="shared" si="3"/>
        <v>-4</v>
      </c>
      <c r="J52" s="5">
        <f t="shared" si="4"/>
        <v>1</v>
      </c>
      <c r="K52" s="7">
        <f t="shared" si="5"/>
        <v>0</v>
      </c>
    </row>
    <row r="53" spans="2:11">
      <c r="B53" s="23" t="s">
        <v>49</v>
      </c>
      <c r="C53" s="11" t="s">
        <v>223</v>
      </c>
      <c r="D53" s="5">
        <v>0</v>
      </c>
      <c r="E53" s="5">
        <v>1</v>
      </c>
      <c r="F53" s="5">
        <v>2</v>
      </c>
      <c r="G53" s="4">
        <v>2</v>
      </c>
      <c r="H53" s="5">
        <v>6</v>
      </c>
      <c r="I53" s="1">
        <f t="shared" si="3"/>
        <v>-4</v>
      </c>
      <c r="J53" s="5">
        <f t="shared" si="4"/>
        <v>3</v>
      </c>
      <c r="K53" s="7">
        <f t="shared" si="5"/>
        <v>0</v>
      </c>
    </row>
    <row r="54" spans="2:11">
      <c r="B54" s="23" t="s">
        <v>50</v>
      </c>
      <c r="C54" s="11" t="s">
        <v>224</v>
      </c>
      <c r="D54" s="5">
        <v>0</v>
      </c>
      <c r="E54" s="5">
        <v>1</v>
      </c>
      <c r="F54" s="5">
        <v>3</v>
      </c>
      <c r="G54" s="4">
        <v>3</v>
      </c>
      <c r="H54" s="5">
        <v>7</v>
      </c>
      <c r="I54" s="1">
        <f t="shared" si="3"/>
        <v>-4</v>
      </c>
      <c r="J54" s="5">
        <f t="shared" si="4"/>
        <v>4</v>
      </c>
      <c r="K54" s="7">
        <f t="shared" si="5"/>
        <v>0</v>
      </c>
    </row>
    <row r="55" spans="2:11">
      <c r="B55" s="23" t="s">
        <v>51</v>
      </c>
      <c r="C55" s="11" t="s">
        <v>178</v>
      </c>
      <c r="D55" s="5">
        <v>0</v>
      </c>
      <c r="E55" s="5">
        <v>0</v>
      </c>
      <c r="F55" s="5">
        <v>3</v>
      </c>
      <c r="G55" s="4">
        <v>2</v>
      </c>
      <c r="H55" s="5">
        <v>8</v>
      </c>
      <c r="I55" s="1">
        <f t="shared" si="3"/>
        <v>-6</v>
      </c>
      <c r="J55" s="5">
        <f t="shared" si="4"/>
        <v>3</v>
      </c>
      <c r="K55" s="7">
        <f t="shared" si="5"/>
        <v>0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R3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625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115</v>
      </c>
      <c r="D3" s="5">
        <v>8</v>
      </c>
      <c r="E3" s="5">
        <v>3</v>
      </c>
      <c r="F3" s="5">
        <v>2</v>
      </c>
      <c r="G3" s="4">
        <v>27</v>
      </c>
      <c r="H3" s="5">
        <v>20</v>
      </c>
      <c r="I3" s="1">
        <f t="shared" ref="I3:I66" si="0">G3-H3</f>
        <v>7</v>
      </c>
      <c r="J3" s="5">
        <f t="shared" ref="J3:J66" si="1">D3+E3+F3</f>
        <v>13</v>
      </c>
      <c r="K3" s="7">
        <f t="shared" ref="K3:K66" si="2">D3/J3</f>
        <v>0.61538461538461542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113</v>
      </c>
      <c r="D4" s="5">
        <v>7</v>
      </c>
      <c r="E4" s="5">
        <v>0</v>
      </c>
      <c r="F4" s="5">
        <v>1</v>
      </c>
      <c r="G4" s="4">
        <v>21</v>
      </c>
      <c r="H4" s="5">
        <v>10</v>
      </c>
      <c r="I4" s="1">
        <f t="shared" si="0"/>
        <v>11</v>
      </c>
      <c r="J4" s="5">
        <f t="shared" si="1"/>
        <v>8</v>
      </c>
      <c r="K4" s="7">
        <f t="shared" si="2"/>
        <v>0.875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187</v>
      </c>
      <c r="D5" s="5">
        <v>7</v>
      </c>
      <c r="E5" s="5">
        <v>2</v>
      </c>
      <c r="F5" s="5">
        <v>2</v>
      </c>
      <c r="G5" s="4">
        <v>20</v>
      </c>
      <c r="H5" s="5">
        <v>7</v>
      </c>
      <c r="I5" s="1">
        <f t="shared" si="0"/>
        <v>13</v>
      </c>
      <c r="J5" s="5">
        <f t="shared" si="1"/>
        <v>11</v>
      </c>
      <c r="K5" s="7">
        <f t="shared" si="2"/>
        <v>0.63636363636363635</v>
      </c>
      <c r="M5" s="29" t="s">
        <v>588</v>
      </c>
      <c r="N5" s="30"/>
      <c r="O5" s="31">
        <f>'FE Premier League'!O5+'FE Ligue 1'!O5+'FE Serie A'!O5+'FE Eredivisie'!O5+'FE Primera Division'!O5+'FE Liga Zon Sagres'!O5+'FE Serie A (Brazil)'!O5+'FE Klubblag'!O5+'FE Other European Teams'!O5</f>
        <v>27</v>
      </c>
      <c r="P5" s="31">
        <f>'FE Premier League'!P5+'FE Ligue 1'!P5+'FE Serie A'!P5+'FE Eredivisie'!P5+'FE Primera Division'!P5+'FE Liga Zon Sagres'!P5+'FE Serie A (Brazil)'!P5+'FE Klubblag'!P5+'FE Other European Teams'!P5</f>
        <v>7</v>
      </c>
      <c r="Q5" s="32">
        <f>'FE Premier League'!Q5+'FE Ligue 1'!Q5+'FE Serie A'!Q5+'FE Eredivisie'!Q5+'FE Primera Division'!Q5+'FE Liga Zon Sagres'!Q5+'FE Serie A (Brazil)'!Q5+'FE Klubblag'!Q5+'FE Other European Teams'!Q5</f>
        <v>1</v>
      </c>
      <c r="R5" s="32">
        <f>'FE Premier League'!R5+'FE Ligue 1'!R5+'FE Serie A'!R5+'FE Eredivisie'!R5+'FE Primera Division'!R5+'FE Liga Zon Sagres'!R5+'FE Serie A (Brazil)'!R5+'FE Klubblag'!R5+'FE Other European Teams'!R5</f>
        <v>19</v>
      </c>
    </row>
    <row r="6" spans="2:18">
      <c r="B6" s="23" t="s">
        <v>106</v>
      </c>
      <c r="C6" s="11" t="s">
        <v>123</v>
      </c>
      <c r="D6" s="5">
        <v>7</v>
      </c>
      <c r="E6" s="5">
        <v>0</v>
      </c>
      <c r="F6" s="5">
        <v>4</v>
      </c>
      <c r="G6" s="4">
        <v>17</v>
      </c>
      <c r="H6" s="5">
        <v>11</v>
      </c>
      <c r="I6" s="1">
        <f t="shared" si="0"/>
        <v>6</v>
      </c>
      <c r="J6" s="5">
        <f t="shared" si="1"/>
        <v>11</v>
      </c>
      <c r="K6" s="7">
        <f t="shared" si="2"/>
        <v>0.63636363636363635</v>
      </c>
      <c r="M6" s="29" t="s">
        <v>598</v>
      </c>
      <c r="N6" s="30"/>
      <c r="O6" s="33">
        <f>'FE Premier League'!O6+'FE Ligue 1'!O6+'FE Serie A'!O6+'FE Eredivisie'!O6+'FE Primera Division'!O6+'FE Liga Zon Sagres'!O6+'FE Serie A (Brazil)'!O6+'FE Klubblag'!O6+'FE Other European Teams'!O6</f>
        <v>35</v>
      </c>
      <c r="P6" s="33">
        <f>'FE Premier League'!P6+'FE Ligue 1'!P6+'FE Serie A'!P6+'FE Eredivisie'!P6+'FE Primera Division'!P6+'FE Liga Zon Sagres'!P6+'FE Serie A (Brazil)'!P6+'FE Klubblag'!P6+'FE Other European Teams'!P6</f>
        <v>12</v>
      </c>
      <c r="Q6" s="34">
        <f>'FE Premier League'!Q6+'FE Ligue 1'!Q6+'FE Serie A'!Q6+'FE Eredivisie'!Q6+'FE Primera Division'!Q6+'FE Liga Zon Sagres'!Q6+'FE Serie A (Brazil)'!Q6+'FE Klubblag'!Q6+'FE Other European Teams'!Q6</f>
        <v>2</v>
      </c>
      <c r="R6" s="34">
        <f>'FE Premier League'!R6+'FE Ligue 1'!R6+'FE Serie A'!R6+'FE Eredivisie'!R6+'FE Primera Division'!R6+'FE Liga Zon Sagres'!R6+'FE Serie A (Brazil)'!R6+'FE Klubblag'!R6+'FE Other European Teams'!R6</f>
        <v>21</v>
      </c>
    </row>
    <row r="7" spans="2:18">
      <c r="B7" s="23" t="s">
        <v>105</v>
      </c>
      <c r="C7" s="11" t="s">
        <v>174</v>
      </c>
      <c r="D7" s="5">
        <v>6</v>
      </c>
      <c r="E7" s="5">
        <v>1</v>
      </c>
      <c r="F7" s="5">
        <v>0</v>
      </c>
      <c r="G7" s="4">
        <v>20</v>
      </c>
      <c r="H7" s="5">
        <v>6</v>
      </c>
      <c r="I7" s="1">
        <f t="shared" si="0"/>
        <v>14</v>
      </c>
      <c r="J7" s="5">
        <f t="shared" si="1"/>
        <v>7</v>
      </c>
      <c r="K7" s="7">
        <f t="shared" si="2"/>
        <v>0.8571428571428571</v>
      </c>
      <c r="M7" s="29" t="s">
        <v>599</v>
      </c>
      <c r="N7" s="30"/>
      <c r="O7" s="31">
        <f>'FE Klubblag'!O7</f>
        <v>5</v>
      </c>
      <c r="P7" s="31">
        <f>'FE Klubblag'!P7</f>
        <v>2</v>
      </c>
      <c r="Q7" s="35">
        <f>'FE Klubblag'!Q7</f>
        <v>0</v>
      </c>
      <c r="R7" s="35">
        <f>'FE Klubblag'!R7</f>
        <v>3</v>
      </c>
    </row>
    <row r="8" spans="2:18">
      <c r="B8" s="23" t="s">
        <v>104</v>
      </c>
      <c r="C8" s="11" t="s">
        <v>216</v>
      </c>
      <c r="D8" s="5">
        <v>5</v>
      </c>
      <c r="E8" s="5">
        <v>2</v>
      </c>
      <c r="F8" s="5">
        <v>1</v>
      </c>
      <c r="G8" s="4">
        <v>17</v>
      </c>
      <c r="H8" s="5">
        <v>5</v>
      </c>
      <c r="I8" s="14">
        <f t="shared" si="0"/>
        <v>12</v>
      </c>
      <c r="J8" s="12">
        <f t="shared" si="1"/>
        <v>8</v>
      </c>
      <c r="K8" s="15">
        <f t="shared" si="2"/>
        <v>0.625</v>
      </c>
      <c r="M8" s="36" t="s">
        <v>591</v>
      </c>
      <c r="N8" s="37"/>
      <c r="O8" s="38">
        <f>O5+O6+O7</f>
        <v>67</v>
      </c>
      <c r="P8" s="38">
        <f>P5+P6+P7</f>
        <v>21</v>
      </c>
      <c r="Q8" s="39">
        <f>Q5+Q6+Q7</f>
        <v>3</v>
      </c>
      <c r="R8" s="39">
        <f>R5+R6+R7</f>
        <v>43</v>
      </c>
    </row>
    <row r="9" spans="2:18">
      <c r="B9" s="23" t="s">
        <v>103</v>
      </c>
      <c r="C9" s="11" t="s">
        <v>151</v>
      </c>
      <c r="D9" s="5">
        <v>4</v>
      </c>
      <c r="E9" s="5">
        <v>0</v>
      </c>
      <c r="F9" s="5">
        <v>1</v>
      </c>
      <c r="G9" s="4">
        <v>8</v>
      </c>
      <c r="H9" s="5">
        <v>5</v>
      </c>
      <c r="I9" s="1">
        <f t="shared" si="0"/>
        <v>3</v>
      </c>
      <c r="J9" s="5">
        <f t="shared" si="1"/>
        <v>5</v>
      </c>
      <c r="K9" s="7">
        <f t="shared" si="2"/>
        <v>0.8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128</v>
      </c>
      <c r="D10" s="5">
        <v>4</v>
      </c>
      <c r="E10" s="5">
        <v>0</v>
      </c>
      <c r="F10" s="5">
        <v>2</v>
      </c>
      <c r="G10" s="4">
        <v>7</v>
      </c>
      <c r="H10" s="5">
        <v>3</v>
      </c>
      <c r="I10" s="1">
        <f t="shared" si="0"/>
        <v>4</v>
      </c>
      <c r="J10" s="5">
        <f t="shared" si="1"/>
        <v>6</v>
      </c>
      <c r="K10" s="6">
        <f t="shared" si="2"/>
        <v>0.66666666666666663</v>
      </c>
      <c r="M10" s="40" t="s">
        <v>590</v>
      </c>
      <c r="N10" s="30"/>
      <c r="O10" s="31">
        <f>SUM(D3:D300)</f>
        <v>249</v>
      </c>
      <c r="P10" s="40" t="s">
        <v>3</v>
      </c>
      <c r="Q10" s="41"/>
      <c r="R10" s="35">
        <f>SUM(G3:G300)</f>
        <v>935</v>
      </c>
    </row>
    <row r="11" spans="2:18">
      <c r="B11" s="23" t="s">
        <v>101</v>
      </c>
      <c r="C11" s="11" t="s">
        <v>125</v>
      </c>
      <c r="D11" s="5">
        <v>4</v>
      </c>
      <c r="E11" s="5">
        <v>1</v>
      </c>
      <c r="F11" s="5">
        <v>2</v>
      </c>
      <c r="G11" s="4">
        <v>7</v>
      </c>
      <c r="H11" s="5">
        <v>5</v>
      </c>
      <c r="I11" s="1">
        <f t="shared" si="0"/>
        <v>2</v>
      </c>
      <c r="J11" s="5">
        <f t="shared" si="1"/>
        <v>7</v>
      </c>
      <c r="K11" s="7">
        <f t="shared" si="2"/>
        <v>0.5714285714285714</v>
      </c>
      <c r="M11" s="40" t="s">
        <v>594</v>
      </c>
      <c r="N11" s="30"/>
      <c r="O11" s="33">
        <f>SUM(E3:E300)</f>
        <v>57</v>
      </c>
      <c r="P11" s="40" t="s">
        <v>4</v>
      </c>
      <c r="Q11" s="41"/>
      <c r="R11" s="34">
        <f>SUM(H3:H300)</f>
        <v>801</v>
      </c>
    </row>
    <row r="12" spans="2:18">
      <c r="B12" s="23" t="s">
        <v>6</v>
      </c>
      <c r="C12" s="11" t="s">
        <v>183</v>
      </c>
      <c r="D12" s="5">
        <v>4</v>
      </c>
      <c r="E12" s="5">
        <v>1</v>
      </c>
      <c r="F12" s="5">
        <v>2</v>
      </c>
      <c r="G12" s="4">
        <v>11</v>
      </c>
      <c r="H12" s="5">
        <v>11</v>
      </c>
      <c r="I12" s="1">
        <f t="shared" si="0"/>
        <v>0</v>
      </c>
      <c r="J12" s="5">
        <f t="shared" si="1"/>
        <v>7</v>
      </c>
      <c r="K12" s="7">
        <f t="shared" si="2"/>
        <v>0.5714285714285714</v>
      </c>
      <c r="M12" s="42" t="s">
        <v>589</v>
      </c>
      <c r="N12" s="43"/>
      <c r="O12" s="44">
        <f>SUM(F3:F300)</f>
        <v>193</v>
      </c>
      <c r="P12" s="42" t="s">
        <v>96</v>
      </c>
      <c r="Q12" s="45"/>
      <c r="R12" s="44">
        <f>R10-R11</f>
        <v>134</v>
      </c>
    </row>
    <row r="13" spans="2:18">
      <c r="B13" s="23" t="s">
        <v>7</v>
      </c>
      <c r="C13" s="11" t="s">
        <v>362</v>
      </c>
      <c r="D13" s="5">
        <v>3</v>
      </c>
      <c r="E13" s="5">
        <v>0</v>
      </c>
      <c r="F13" s="5">
        <v>0</v>
      </c>
      <c r="G13" s="4">
        <v>8</v>
      </c>
      <c r="H13" s="5">
        <v>2</v>
      </c>
      <c r="I13" s="14">
        <f t="shared" si="0"/>
        <v>6</v>
      </c>
      <c r="J13" s="12">
        <f t="shared" si="1"/>
        <v>3</v>
      </c>
      <c r="K13" s="15">
        <f t="shared" si="2"/>
        <v>1</v>
      </c>
      <c r="M13" s="47" t="s">
        <v>591</v>
      </c>
      <c r="N13" s="48"/>
      <c r="O13" s="39">
        <f>O10+O11+O12</f>
        <v>499</v>
      </c>
      <c r="P13" s="49" t="s">
        <v>591</v>
      </c>
      <c r="Q13" s="48"/>
      <c r="R13" s="39">
        <f>R10+R11</f>
        <v>1736</v>
      </c>
    </row>
    <row r="14" spans="2:18">
      <c r="B14" s="23" t="s">
        <v>8</v>
      </c>
      <c r="C14" s="11" t="s">
        <v>643</v>
      </c>
      <c r="D14" s="5">
        <v>3</v>
      </c>
      <c r="E14" s="5">
        <v>0</v>
      </c>
      <c r="F14" s="5">
        <v>0</v>
      </c>
      <c r="G14" s="4">
        <v>8</v>
      </c>
      <c r="H14" s="5">
        <v>2</v>
      </c>
      <c r="I14" s="14">
        <f t="shared" si="0"/>
        <v>6</v>
      </c>
      <c r="J14" s="12">
        <f t="shared" si="1"/>
        <v>3</v>
      </c>
      <c r="K14" s="15">
        <f t="shared" si="2"/>
        <v>1</v>
      </c>
    </row>
    <row r="15" spans="2:18">
      <c r="B15" s="23" t="s">
        <v>9</v>
      </c>
      <c r="C15" s="11" t="s">
        <v>350</v>
      </c>
      <c r="D15" s="5">
        <v>3</v>
      </c>
      <c r="E15" s="5">
        <v>0</v>
      </c>
      <c r="F15" s="5">
        <v>0</v>
      </c>
      <c r="G15" s="4">
        <v>7</v>
      </c>
      <c r="H15" s="5">
        <v>1</v>
      </c>
      <c r="I15" s="14">
        <f t="shared" si="0"/>
        <v>6</v>
      </c>
      <c r="J15" s="12">
        <f t="shared" si="1"/>
        <v>3</v>
      </c>
      <c r="K15" s="15">
        <f t="shared" si="2"/>
        <v>1</v>
      </c>
    </row>
    <row r="16" spans="2:18">
      <c r="B16" s="23" t="s">
        <v>10</v>
      </c>
      <c r="C16" s="11" t="s">
        <v>333</v>
      </c>
      <c r="D16" s="5">
        <v>3</v>
      </c>
      <c r="E16" s="5">
        <v>0</v>
      </c>
      <c r="F16" s="5">
        <v>0</v>
      </c>
      <c r="G16" s="4">
        <v>7</v>
      </c>
      <c r="H16" s="5">
        <v>2</v>
      </c>
      <c r="I16" s="14">
        <f t="shared" si="0"/>
        <v>5</v>
      </c>
      <c r="J16" s="12">
        <f t="shared" si="1"/>
        <v>3</v>
      </c>
      <c r="K16" s="15">
        <f t="shared" si="2"/>
        <v>1</v>
      </c>
    </row>
    <row r="17" spans="2:11">
      <c r="B17" s="23" t="s">
        <v>11</v>
      </c>
      <c r="C17" s="11" t="s">
        <v>316</v>
      </c>
      <c r="D17" s="5">
        <v>3</v>
      </c>
      <c r="E17" s="5">
        <v>0</v>
      </c>
      <c r="F17" s="5">
        <v>0</v>
      </c>
      <c r="G17" s="4">
        <v>8</v>
      </c>
      <c r="H17" s="5">
        <v>4</v>
      </c>
      <c r="I17" s="1">
        <f t="shared" si="0"/>
        <v>4</v>
      </c>
      <c r="J17" s="5">
        <f t="shared" si="1"/>
        <v>3</v>
      </c>
      <c r="K17" s="7">
        <f t="shared" si="2"/>
        <v>1</v>
      </c>
    </row>
    <row r="18" spans="2:11">
      <c r="B18" s="23" t="s">
        <v>12</v>
      </c>
      <c r="C18" s="11" t="s">
        <v>198</v>
      </c>
      <c r="D18" s="5">
        <v>3</v>
      </c>
      <c r="E18" s="5">
        <v>0</v>
      </c>
      <c r="F18" s="5">
        <v>0</v>
      </c>
      <c r="G18" s="4">
        <v>7</v>
      </c>
      <c r="H18" s="5">
        <v>4</v>
      </c>
      <c r="I18" s="14">
        <f t="shared" si="0"/>
        <v>3</v>
      </c>
      <c r="J18" s="12">
        <f t="shared" si="1"/>
        <v>3</v>
      </c>
      <c r="K18" s="15">
        <f t="shared" si="2"/>
        <v>1</v>
      </c>
    </row>
    <row r="19" spans="2:11">
      <c r="B19" s="23" t="s">
        <v>13</v>
      </c>
      <c r="C19" s="11" t="s">
        <v>356</v>
      </c>
      <c r="D19" s="5">
        <v>3</v>
      </c>
      <c r="E19" s="5">
        <v>0</v>
      </c>
      <c r="F19" s="5">
        <v>0</v>
      </c>
      <c r="G19" s="4">
        <v>6</v>
      </c>
      <c r="H19" s="5">
        <v>3</v>
      </c>
      <c r="I19" s="14">
        <f t="shared" si="0"/>
        <v>3</v>
      </c>
      <c r="J19" s="12">
        <f t="shared" si="1"/>
        <v>3</v>
      </c>
      <c r="K19" s="15">
        <f t="shared" si="2"/>
        <v>1</v>
      </c>
    </row>
    <row r="20" spans="2:11">
      <c r="B20" s="23" t="s">
        <v>14</v>
      </c>
      <c r="C20" s="11" t="s">
        <v>146</v>
      </c>
      <c r="D20" s="5">
        <v>3</v>
      </c>
      <c r="E20" s="5">
        <v>0</v>
      </c>
      <c r="F20" s="5">
        <v>0</v>
      </c>
      <c r="G20" s="4">
        <v>6</v>
      </c>
      <c r="H20" s="5">
        <v>3</v>
      </c>
      <c r="I20" s="14">
        <f t="shared" si="0"/>
        <v>3</v>
      </c>
      <c r="J20" s="12">
        <f t="shared" si="1"/>
        <v>3</v>
      </c>
      <c r="K20" s="15">
        <f t="shared" si="2"/>
        <v>1</v>
      </c>
    </row>
    <row r="21" spans="2:11">
      <c r="B21" s="23" t="s">
        <v>15</v>
      </c>
      <c r="C21" s="11" t="s">
        <v>221</v>
      </c>
      <c r="D21" s="5">
        <v>3</v>
      </c>
      <c r="E21" s="5">
        <v>0</v>
      </c>
      <c r="F21" s="5">
        <v>0</v>
      </c>
      <c r="G21" s="4">
        <v>5</v>
      </c>
      <c r="H21" s="5">
        <v>2</v>
      </c>
      <c r="I21" s="1">
        <f t="shared" si="0"/>
        <v>3</v>
      </c>
      <c r="J21" s="5">
        <f t="shared" si="1"/>
        <v>3</v>
      </c>
      <c r="K21" s="7">
        <f t="shared" si="2"/>
        <v>1</v>
      </c>
    </row>
    <row r="22" spans="2:11">
      <c r="B22" s="23" t="s">
        <v>16</v>
      </c>
      <c r="C22" s="11" t="s">
        <v>141</v>
      </c>
      <c r="D22" s="5">
        <v>3</v>
      </c>
      <c r="E22" s="5">
        <v>0</v>
      </c>
      <c r="F22" s="5">
        <v>1</v>
      </c>
      <c r="G22" s="4">
        <v>13</v>
      </c>
      <c r="H22" s="5">
        <v>6</v>
      </c>
      <c r="I22" s="1">
        <f t="shared" si="0"/>
        <v>7</v>
      </c>
      <c r="J22" s="5">
        <f t="shared" si="1"/>
        <v>4</v>
      </c>
      <c r="K22" s="7">
        <f t="shared" si="2"/>
        <v>0.75</v>
      </c>
    </row>
    <row r="23" spans="2:11">
      <c r="B23" s="23" t="s">
        <v>17</v>
      </c>
      <c r="C23" s="11" t="s">
        <v>202</v>
      </c>
      <c r="D23" s="5">
        <v>3</v>
      </c>
      <c r="E23" s="5">
        <v>0</v>
      </c>
      <c r="F23" s="5">
        <v>1</v>
      </c>
      <c r="G23" s="4">
        <v>12</v>
      </c>
      <c r="H23" s="5">
        <v>5</v>
      </c>
      <c r="I23" s="1">
        <f t="shared" si="0"/>
        <v>7</v>
      </c>
      <c r="J23" s="5">
        <f t="shared" si="1"/>
        <v>4</v>
      </c>
      <c r="K23" s="7">
        <f t="shared" si="2"/>
        <v>0.75</v>
      </c>
    </row>
    <row r="24" spans="2:11">
      <c r="B24" s="23" t="s">
        <v>18</v>
      </c>
      <c r="C24" s="11" t="s">
        <v>176</v>
      </c>
      <c r="D24" s="5">
        <v>3</v>
      </c>
      <c r="E24" s="5">
        <v>0</v>
      </c>
      <c r="F24" s="5">
        <v>1</v>
      </c>
      <c r="G24" s="4">
        <v>10</v>
      </c>
      <c r="H24" s="5">
        <v>7</v>
      </c>
      <c r="I24" s="1">
        <f t="shared" si="0"/>
        <v>3</v>
      </c>
      <c r="J24" s="5">
        <f t="shared" si="1"/>
        <v>4</v>
      </c>
      <c r="K24" s="7">
        <f t="shared" si="2"/>
        <v>0.75</v>
      </c>
    </row>
    <row r="25" spans="2:11">
      <c r="B25" s="23" t="s">
        <v>19</v>
      </c>
      <c r="C25" s="11" t="s">
        <v>152</v>
      </c>
      <c r="D25" s="5">
        <v>3</v>
      </c>
      <c r="E25" s="5">
        <v>0</v>
      </c>
      <c r="F25" s="5">
        <v>1</v>
      </c>
      <c r="G25" s="4">
        <v>9</v>
      </c>
      <c r="H25" s="5">
        <v>6</v>
      </c>
      <c r="I25" s="1">
        <f t="shared" si="0"/>
        <v>3</v>
      </c>
      <c r="J25" s="5">
        <f t="shared" si="1"/>
        <v>4</v>
      </c>
      <c r="K25" s="7">
        <f t="shared" si="2"/>
        <v>0.75</v>
      </c>
    </row>
    <row r="26" spans="2:11">
      <c r="B26" s="23" t="s">
        <v>20</v>
      </c>
      <c r="C26" s="11" t="s">
        <v>341</v>
      </c>
      <c r="D26" s="5">
        <v>3</v>
      </c>
      <c r="E26" s="5">
        <v>0</v>
      </c>
      <c r="F26" s="5">
        <v>2</v>
      </c>
      <c r="G26" s="4">
        <v>16</v>
      </c>
      <c r="H26" s="5">
        <v>7</v>
      </c>
      <c r="I26" s="14">
        <f t="shared" si="0"/>
        <v>9</v>
      </c>
      <c r="J26" s="12">
        <f t="shared" si="1"/>
        <v>5</v>
      </c>
      <c r="K26" s="15">
        <f t="shared" si="2"/>
        <v>0.6</v>
      </c>
    </row>
    <row r="27" spans="2:11">
      <c r="B27" s="23" t="s">
        <v>21</v>
      </c>
      <c r="C27" s="11" t="s">
        <v>233</v>
      </c>
      <c r="D27" s="5">
        <v>3</v>
      </c>
      <c r="E27" s="5">
        <v>0</v>
      </c>
      <c r="F27" s="5">
        <v>2</v>
      </c>
      <c r="G27" s="4">
        <v>9</v>
      </c>
      <c r="H27" s="5">
        <v>8</v>
      </c>
      <c r="I27" s="14">
        <f t="shared" si="0"/>
        <v>1</v>
      </c>
      <c r="J27" s="12">
        <f t="shared" si="1"/>
        <v>5</v>
      </c>
      <c r="K27" s="15">
        <f t="shared" si="2"/>
        <v>0.6</v>
      </c>
    </row>
    <row r="28" spans="2:11">
      <c r="B28" s="23" t="s">
        <v>22</v>
      </c>
      <c r="C28" s="11" t="s">
        <v>323</v>
      </c>
      <c r="D28" s="5">
        <v>3</v>
      </c>
      <c r="E28" s="5">
        <v>0</v>
      </c>
      <c r="F28" s="5">
        <v>2</v>
      </c>
      <c r="G28" s="4">
        <v>10</v>
      </c>
      <c r="H28" s="5">
        <v>10</v>
      </c>
      <c r="I28" s="14">
        <f t="shared" si="0"/>
        <v>0</v>
      </c>
      <c r="J28" s="12">
        <f t="shared" si="1"/>
        <v>5</v>
      </c>
      <c r="K28" s="15">
        <f t="shared" si="2"/>
        <v>0.6</v>
      </c>
    </row>
    <row r="29" spans="2:11">
      <c r="B29" s="23" t="s">
        <v>23</v>
      </c>
      <c r="C29" s="11" t="s">
        <v>143</v>
      </c>
      <c r="D29" s="5">
        <v>3</v>
      </c>
      <c r="E29" s="5">
        <v>0</v>
      </c>
      <c r="F29" s="5">
        <v>2</v>
      </c>
      <c r="G29" s="4">
        <v>11</v>
      </c>
      <c r="H29" s="5">
        <v>15</v>
      </c>
      <c r="I29" s="1">
        <f t="shared" si="0"/>
        <v>-4</v>
      </c>
      <c r="J29" s="5">
        <f t="shared" si="1"/>
        <v>5</v>
      </c>
      <c r="K29" s="7">
        <f t="shared" si="2"/>
        <v>0.6</v>
      </c>
    </row>
    <row r="30" spans="2:11">
      <c r="B30" s="23" t="s">
        <v>24</v>
      </c>
      <c r="C30" s="11" t="s">
        <v>351</v>
      </c>
      <c r="D30" s="5">
        <v>3</v>
      </c>
      <c r="E30" s="5">
        <v>2</v>
      </c>
      <c r="F30" s="5">
        <v>1</v>
      </c>
      <c r="G30" s="4">
        <v>17</v>
      </c>
      <c r="H30" s="5">
        <v>13</v>
      </c>
      <c r="I30" s="14">
        <f t="shared" si="0"/>
        <v>4</v>
      </c>
      <c r="J30" s="12">
        <f t="shared" si="1"/>
        <v>6</v>
      </c>
      <c r="K30" s="15">
        <f t="shared" si="2"/>
        <v>0.5</v>
      </c>
    </row>
    <row r="31" spans="2:11">
      <c r="B31" s="23" t="s">
        <v>25</v>
      </c>
      <c r="C31" s="11" t="s">
        <v>319</v>
      </c>
      <c r="D31" s="5">
        <v>3</v>
      </c>
      <c r="E31" s="5">
        <v>1</v>
      </c>
      <c r="F31" s="5">
        <v>2</v>
      </c>
      <c r="G31" s="4">
        <v>11</v>
      </c>
      <c r="H31" s="5">
        <v>8</v>
      </c>
      <c r="I31" s="14">
        <f t="shared" si="0"/>
        <v>3</v>
      </c>
      <c r="J31" s="12">
        <f t="shared" si="1"/>
        <v>6</v>
      </c>
      <c r="K31" s="15">
        <f t="shared" si="2"/>
        <v>0.5</v>
      </c>
    </row>
    <row r="32" spans="2:11">
      <c r="B32" s="23" t="s">
        <v>26</v>
      </c>
      <c r="C32" s="11" t="s">
        <v>117</v>
      </c>
      <c r="D32" s="5">
        <v>3</v>
      </c>
      <c r="E32" s="5">
        <v>0</v>
      </c>
      <c r="F32" s="5">
        <v>3</v>
      </c>
      <c r="G32" s="4">
        <v>15</v>
      </c>
      <c r="H32" s="5">
        <v>12</v>
      </c>
      <c r="I32" s="1">
        <f t="shared" si="0"/>
        <v>3</v>
      </c>
      <c r="J32" s="5">
        <f t="shared" si="1"/>
        <v>6</v>
      </c>
      <c r="K32" s="7">
        <f t="shared" si="2"/>
        <v>0.5</v>
      </c>
    </row>
    <row r="33" spans="2:11">
      <c r="B33" s="23" t="s">
        <v>27</v>
      </c>
      <c r="C33" s="11" t="s">
        <v>312</v>
      </c>
      <c r="D33" s="5">
        <v>2</v>
      </c>
      <c r="E33" s="5">
        <v>0</v>
      </c>
      <c r="F33" s="5">
        <v>0</v>
      </c>
      <c r="G33" s="4">
        <v>9</v>
      </c>
      <c r="H33" s="5">
        <v>0</v>
      </c>
      <c r="I33" s="1">
        <f t="shared" si="0"/>
        <v>9</v>
      </c>
      <c r="J33" s="5">
        <f t="shared" si="1"/>
        <v>2</v>
      </c>
      <c r="K33" s="7">
        <f t="shared" si="2"/>
        <v>1</v>
      </c>
    </row>
    <row r="34" spans="2:11">
      <c r="B34" s="23" t="s">
        <v>28</v>
      </c>
      <c r="C34" s="11" t="s">
        <v>330</v>
      </c>
      <c r="D34" s="5">
        <v>2</v>
      </c>
      <c r="E34" s="5">
        <v>0</v>
      </c>
      <c r="F34" s="5">
        <v>0</v>
      </c>
      <c r="G34" s="4">
        <v>9</v>
      </c>
      <c r="H34" s="5">
        <v>2</v>
      </c>
      <c r="I34" s="1">
        <f t="shared" si="0"/>
        <v>7</v>
      </c>
      <c r="J34" s="5">
        <f t="shared" si="1"/>
        <v>2</v>
      </c>
      <c r="K34" s="7">
        <f t="shared" si="2"/>
        <v>1</v>
      </c>
    </row>
    <row r="35" spans="2:11">
      <c r="B35" s="23" t="s">
        <v>29</v>
      </c>
      <c r="C35" s="11" t="s">
        <v>318</v>
      </c>
      <c r="D35" s="5">
        <v>2</v>
      </c>
      <c r="E35" s="5">
        <v>0</v>
      </c>
      <c r="F35" s="5">
        <v>0</v>
      </c>
      <c r="G35" s="4">
        <v>5</v>
      </c>
      <c r="H35" s="5">
        <v>0</v>
      </c>
      <c r="I35" s="14">
        <f t="shared" si="0"/>
        <v>5</v>
      </c>
      <c r="J35" s="12">
        <f t="shared" si="1"/>
        <v>2</v>
      </c>
      <c r="K35" s="15">
        <f t="shared" si="2"/>
        <v>1</v>
      </c>
    </row>
    <row r="36" spans="2:11">
      <c r="B36" s="23" t="s">
        <v>30</v>
      </c>
      <c r="C36" s="11" t="s">
        <v>321</v>
      </c>
      <c r="D36" s="5">
        <v>2</v>
      </c>
      <c r="E36" s="5">
        <v>0</v>
      </c>
      <c r="F36" s="5">
        <v>0</v>
      </c>
      <c r="G36" s="4">
        <v>6</v>
      </c>
      <c r="H36" s="5">
        <v>2</v>
      </c>
      <c r="I36" s="14">
        <f t="shared" si="0"/>
        <v>4</v>
      </c>
      <c r="J36" s="12">
        <f t="shared" si="1"/>
        <v>2</v>
      </c>
      <c r="K36" s="15">
        <f t="shared" si="2"/>
        <v>1</v>
      </c>
    </row>
    <row r="37" spans="2:11">
      <c r="B37" s="23" t="s">
        <v>31</v>
      </c>
      <c r="C37" s="11" t="s">
        <v>315</v>
      </c>
      <c r="D37" s="5">
        <v>2</v>
      </c>
      <c r="E37" s="5">
        <v>0</v>
      </c>
      <c r="F37" s="5">
        <v>0</v>
      </c>
      <c r="G37" s="4">
        <v>6</v>
      </c>
      <c r="H37" s="5">
        <v>2</v>
      </c>
      <c r="I37" s="14">
        <f t="shared" si="0"/>
        <v>4</v>
      </c>
      <c r="J37" s="12">
        <f t="shared" si="1"/>
        <v>2</v>
      </c>
      <c r="K37" s="15">
        <f t="shared" si="2"/>
        <v>1</v>
      </c>
    </row>
    <row r="38" spans="2:11">
      <c r="B38" s="23" t="s">
        <v>32</v>
      </c>
      <c r="C38" s="11" t="s">
        <v>579</v>
      </c>
      <c r="D38" s="5">
        <v>2</v>
      </c>
      <c r="E38" s="5">
        <v>0</v>
      </c>
      <c r="F38" s="5">
        <v>0</v>
      </c>
      <c r="G38" s="4">
        <v>5</v>
      </c>
      <c r="H38" s="5">
        <v>2</v>
      </c>
      <c r="I38" s="1">
        <f t="shared" si="0"/>
        <v>3</v>
      </c>
      <c r="J38" s="5">
        <f t="shared" si="1"/>
        <v>2</v>
      </c>
      <c r="K38" s="7">
        <f t="shared" si="2"/>
        <v>1</v>
      </c>
    </row>
    <row r="39" spans="2:11">
      <c r="B39" s="23" t="s">
        <v>33</v>
      </c>
      <c r="C39" s="11" t="s">
        <v>220</v>
      </c>
      <c r="D39" s="5">
        <v>2</v>
      </c>
      <c r="E39" s="5">
        <v>0</v>
      </c>
      <c r="F39" s="5">
        <v>0</v>
      </c>
      <c r="G39" s="4">
        <v>5</v>
      </c>
      <c r="H39" s="5">
        <v>2</v>
      </c>
      <c r="I39" s="1">
        <f t="shared" si="0"/>
        <v>3</v>
      </c>
      <c r="J39" s="5">
        <f t="shared" si="1"/>
        <v>2</v>
      </c>
      <c r="K39" s="7">
        <f t="shared" si="2"/>
        <v>1</v>
      </c>
    </row>
    <row r="40" spans="2:11">
      <c r="B40" s="23" t="s">
        <v>34</v>
      </c>
      <c r="C40" s="11" t="s">
        <v>144</v>
      </c>
      <c r="D40" s="5">
        <v>2</v>
      </c>
      <c r="E40" s="5">
        <v>0</v>
      </c>
      <c r="F40" s="5">
        <v>0</v>
      </c>
      <c r="G40" s="4">
        <v>4</v>
      </c>
      <c r="H40" s="5">
        <v>1</v>
      </c>
      <c r="I40" s="1">
        <f t="shared" si="0"/>
        <v>3</v>
      </c>
      <c r="J40" s="5">
        <f t="shared" si="1"/>
        <v>2</v>
      </c>
      <c r="K40" s="7">
        <f t="shared" si="2"/>
        <v>1</v>
      </c>
    </row>
    <row r="41" spans="2:11">
      <c r="B41" s="23" t="s">
        <v>35</v>
      </c>
      <c r="C41" s="11" t="s">
        <v>196</v>
      </c>
      <c r="D41" s="5">
        <v>2</v>
      </c>
      <c r="E41" s="5">
        <v>1</v>
      </c>
      <c r="F41" s="5">
        <v>0</v>
      </c>
      <c r="G41" s="4">
        <v>10</v>
      </c>
      <c r="H41" s="5">
        <v>7</v>
      </c>
      <c r="I41" s="14">
        <f t="shared" si="0"/>
        <v>3</v>
      </c>
      <c r="J41" s="12">
        <f t="shared" si="1"/>
        <v>3</v>
      </c>
      <c r="K41" s="15">
        <f t="shared" si="2"/>
        <v>0.66666666666666663</v>
      </c>
    </row>
    <row r="42" spans="2:11">
      <c r="B42" s="23" t="s">
        <v>36</v>
      </c>
      <c r="C42" s="11" t="s">
        <v>354</v>
      </c>
      <c r="D42" s="5">
        <v>2</v>
      </c>
      <c r="E42" s="5">
        <v>1</v>
      </c>
      <c r="F42" s="5">
        <v>0</v>
      </c>
      <c r="G42" s="4">
        <v>6</v>
      </c>
      <c r="H42" s="5">
        <v>3</v>
      </c>
      <c r="I42" s="14">
        <f t="shared" si="0"/>
        <v>3</v>
      </c>
      <c r="J42" s="12">
        <f t="shared" si="1"/>
        <v>3</v>
      </c>
      <c r="K42" s="15">
        <f t="shared" si="2"/>
        <v>0.66666666666666663</v>
      </c>
    </row>
    <row r="43" spans="2:11">
      <c r="B43" s="23" t="s">
        <v>37</v>
      </c>
      <c r="C43" s="11" t="s">
        <v>212</v>
      </c>
      <c r="D43" s="5">
        <v>2</v>
      </c>
      <c r="E43" s="5">
        <v>1</v>
      </c>
      <c r="F43" s="5">
        <v>0</v>
      </c>
      <c r="G43" s="4">
        <v>6</v>
      </c>
      <c r="H43" s="5">
        <v>4</v>
      </c>
      <c r="I43" s="14">
        <f t="shared" si="0"/>
        <v>2</v>
      </c>
      <c r="J43" s="12">
        <f t="shared" si="1"/>
        <v>3</v>
      </c>
      <c r="K43" s="15">
        <f t="shared" si="2"/>
        <v>0.66666666666666663</v>
      </c>
    </row>
    <row r="44" spans="2:11">
      <c r="B44" s="23" t="s">
        <v>38</v>
      </c>
      <c r="C44" s="11" t="s">
        <v>118</v>
      </c>
      <c r="D44" s="5">
        <v>2</v>
      </c>
      <c r="E44" s="5">
        <v>0</v>
      </c>
      <c r="F44" s="5">
        <v>1</v>
      </c>
      <c r="G44" s="4">
        <v>7</v>
      </c>
      <c r="H44" s="5">
        <v>3</v>
      </c>
      <c r="I44" s="1">
        <f t="shared" si="0"/>
        <v>4</v>
      </c>
      <c r="J44" s="5">
        <f t="shared" si="1"/>
        <v>3</v>
      </c>
      <c r="K44" s="7">
        <f t="shared" si="2"/>
        <v>0.66666666666666663</v>
      </c>
    </row>
    <row r="45" spans="2:11">
      <c r="B45" s="23" t="s">
        <v>39</v>
      </c>
      <c r="C45" s="11" t="s">
        <v>186</v>
      </c>
      <c r="D45" s="5">
        <v>2</v>
      </c>
      <c r="E45" s="5">
        <v>0</v>
      </c>
      <c r="F45" s="5">
        <v>1</v>
      </c>
      <c r="G45" s="4">
        <v>8</v>
      </c>
      <c r="H45" s="5">
        <v>5</v>
      </c>
      <c r="I45" s="1">
        <f t="shared" si="0"/>
        <v>3</v>
      </c>
      <c r="J45" s="5">
        <f t="shared" si="1"/>
        <v>3</v>
      </c>
      <c r="K45" s="7">
        <f t="shared" si="2"/>
        <v>0.66666666666666663</v>
      </c>
    </row>
    <row r="46" spans="2:11">
      <c r="B46" s="23" t="s">
        <v>40</v>
      </c>
      <c r="C46" s="11" t="s">
        <v>204</v>
      </c>
      <c r="D46" s="5">
        <v>2</v>
      </c>
      <c r="E46" s="5">
        <v>0</v>
      </c>
      <c r="F46" s="5">
        <v>1</v>
      </c>
      <c r="G46" s="4">
        <v>5</v>
      </c>
      <c r="H46" s="5">
        <v>2</v>
      </c>
      <c r="I46" s="1">
        <f t="shared" si="0"/>
        <v>3</v>
      </c>
      <c r="J46" s="5">
        <f t="shared" si="1"/>
        <v>3</v>
      </c>
      <c r="K46" s="7">
        <f t="shared" si="2"/>
        <v>0.66666666666666663</v>
      </c>
    </row>
    <row r="47" spans="2:11">
      <c r="B47" s="23" t="s">
        <v>41</v>
      </c>
      <c r="C47" s="11" t="s">
        <v>227</v>
      </c>
      <c r="D47" s="5">
        <v>2</v>
      </c>
      <c r="E47" s="5">
        <v>0</v>
      </c>
      <c r="F47" s="5">
        <v>1</v>
      </c>
      <c r="G47" s="4">
        <v>7</v>
      </c>
      <c r="H47" s="5">
        <v>6</v>
      </c>
      <c r="I47" s="1">
        <f t="shared" si="0"/>
        <v>1</v>
      </c>
      <c r="J47" s="5">
        <f t="shared" si="1"/>
        <v>3</v>
      </c>
      <c r="K47" s="7">
        <f t="shared" si="2"/>
        <v>0.66666666666666663</v>
      </c>
    </row>
    <row r="48" spans="2:11">
      <c r="B48" s="23" t="s">
        <v>42</v>
      </c>
      <c r="C48" s="11" t="s">
        <v>139</v>
      </c>
      <c r="D48" s="5">
        <v>2</v>
      </c>
      <c r="E48" s="5">
        <v>0</v>
      </c>
      <c r="F48" s="5">
        <v>1</v>
      </c>
      <c r="G48" s="4">
        <v>4</v>
      </c>
      <c r="H48" s="5">
        <v>3</v>
      </c>
      <c r="I48" s="1">
        <f t="shared" si="0"/>
        <v>1</v>
      </c>
      <c r="J48" s="5">
        <f t="shared" si="1"/>
        <v>3</v>
      </c>
      <c r="K48" s="7">
        <f t="shared" si="2"/>
        <v>0.66666666666666663</v>
      </c>
    </row>
    <row r="49" spans="2:11">
      <c r="B49" s="23" t="s">
        <v>43</v>
      </c>
      <c r="C49" s="11" t="s">
        <v>173</v>
      </c>
      <c r="D49" s="5">
        <v>2</v>
      </c>
      <c r="E49" s="5">
        <v>0</v>
      </c>
      <c r="F49" s="5">
        <v>1</v>
      </c>
      <c r="G49" s="4">
        <v>3</v>
      </c>
      <c r="H49" s="5">
        <v>3</v>
      </c>
      <c r="I49" s="1">
        <f t="shared" si="0"/>
        <v>0</v>
      </c>
      <c r="J49" s="5">
        <f t="shared" si="1"/>
        <v>3</v>
      </c>
      <c r="K49" s="7">
        <f t="shared" si="2"/>
        <v>0.66666666666666663</v>
      </c>
    </row>
    <row r="50" spans="2:11">
      <c r="B50" s="23" t="s">
        <v>44</v>
      </c>
      <c r="C50" s="11" t="s">
        <v>324</v>
      </c>
      <c r="D50" s="5">
        <v>2</v>
      </c>
      <c r="E50" s="5">
        <v>1</v>
      </c>
      <c r="F50" s="5">
        <v>1</v>
      </c>
      <c r="G50" s="4">
        <v>11</v>
      </c>
      <c r="H50" s="5">
        <v>9</v>
      </c>
      <c r="I50" s="1">
        <f t="shared" si="0"/>
        <v>2</v>
      </c>
      <c r="J50" s="5">
        <f t="shared" si="1"/>
        <v>4</v>
      </c>
      <c r="K50" s="7">
        <f t="shared" si="2"/>
        <v>0.5</v>
      </c>
    </row>
    <row r="51" spans="2:11">
      <c r="B51" s="23" t="s">
        <v>45</v>
      </c>
      <c r="C51" s="11" t="s">
        <v>170</v>
      </c>
      <c r="D51" s="5">
        <v>2</v>
      </c>
      <c r="E51" s="5">
        <v>1</v>
      </c>
      <c r="F51" s="5">
        <v>1</v>
      </c>
      <c r="G51" s="4">
        <v>6</v>
      </c>
      <c r="H51" s="5">
        <v>4</v>
      </c>
      <c r="I51" s="1">
        <f t="shared" si="0"/>
        <v>2</v>
      </c>
      <c r="J51" s="5">
        <f t="shared" si="1"/>
        <v>4</v>
      </c>
      <c r="K51" s="7">
        <f t="shared" si="2"/>
        <v>0.5</v>
      </c>
    </row>
    <row r="52" spans="2:11">
      <c r="B52" s="23" t="s">
        <v>46</v>
      </c>
      <c r="C52" s="11" t="s">
        <v>213</v>
      </c>
      <c r="D52" s="5">
        <v>2</v>
      </c>
      <c r="E52" s="5">
        <v>1</v>
      </c>
      <c r="F52" s="5">
        <v>1</v>
      </c>
      <c r="G52" s="4">
        <v>6</v>
      </c>
      <c r="H52" s="5">
        <v>5</v>
      </c>
      <c r="I52" s="1">
        <f t="shared" si="0"/>
        <v>1</v>
      </c>
      <c r="J52" s="5">
        <f t="shared" si="1"/>
        <v>4</v>
      </c>
      <c r="K52" s="7">
        <f t="shared" si="2"/>
        <v>0.5</v>
      </c>
    </row>
    <row r="53" spans="2:11">
      <c r="B53" s="23" t="s">
        <v>49</v>
      </c>
      <c r="C53" s="11" t="s">
        <v>207</v>
      </c>
      <c r="D53" s="5">
        <v>2</v>
      </c>
      <c r="E53" s="5">
        <v>1</v>
      </c>
      <c r="F53" s="5">
        <v>1</v>
      </c>
      <c r="G53" s="4">
        <v>5</v>
      </c>
      <c r="H53" s="5">
        <v>5</v>
      </c>
      <c r="I53" s="1">
        <f t="shared" si="0"/>
        <v>0</v>
      </c>
      <c r="J53" s="5">
        <f t="shared" si="1"/>
        <v>4</v>
      </c>
      <c r="K53" s="7">
        <f t="shared" si="2"/>
        <v>0.5</v>
      </c>
    </row>
    <row r="54" spans="2:11">
      <c r="B54" s="23" t="s">
        <v>50</v>
      </c>
      <c r="C54" s="11" t="s">
        <v>133</v>
      </c>
      <c r="D54" s="5">
        <v>2</v>
      </c>
      <c r="E54" s="5">
        <v>1</v>
      </c>
      <c r="F54" s="5">
        <v>1</v>
      </c>
      <c r="G54" s="4">
        <v>5</v>
      </c>
      <c r="H54" s="5">
        <v>5</v>
      </c>
      <c r="I54" s="1">
        <f t="shared" si="0"/>
        <v>0</v>
      </c>
      <c r="J54" s="5">
        <f t="shared" si="1"/>
        <v>4</v>
      </c>
      <c r="K54" s="6">
        <f t="shared" si="2"/>
        <v>0.5</v>
      </c>
    </row>
    <row r="55" spans="2:11">
      <c r="B55" s="23" t="s">
        <v>51</v>
      </c>
      <c r="C55" s="11" t="s">
        <v>188</v>
      </c>
      <c r="D55" s="5">
        <v>2</v>
      </c>
      <c r="E55" s="5">
        <v>0</v>
      </c>
      <c r="F55" s="5">
        <v>2</v>
      </c>
      <c r="G55" s="4">
        <v>11</v>
      </c>
      <c r="H55" s="5">
        <v>9</v>
      </c>
      <c r="I55" s="1">
        <f t="shared" si="0"/>
        <v>2</v>
      </c>
      <c r="J55" s="5">
        <f t="shared" si="1"/>
        <v>4</v>
      </c>
      <c r="K55" s="7">
        <f t="shared" si="2"/>
        <v>0.5</v>
      </c>
    </row>
    <row r="56" spans="2:11">
      <c r="B56" s="23" t="s">
        <v>52</v>
      </c>
      <c r="C56" s="11" t="s">
        <v>122</v>
      </c>
      <c r="D56" s="5">
        <v>2</v>
      </c>
      <c r="E56" s="5">
        <v>0</v>
      </c>
      <c r="F56" s="5">
        <v>2</v>
      </c>
      <c r="G56" s="4">
        <v>11</v>
      </c>
      <c r="H56" s="5">
        <v>10</v>
      </c>
      <c r="I56" s="14">
        <f t="shared" si="0"/>
        <v>1</v>
      </c>
      <c r="J56" s="12">
        <f t="shared" si="1"/>
        <v>4</v>
      </c>
      <c r="K56" s="15">
        <f t="shared" si="2"/>
        <v>0.5</v>
      </c>
    </row>
    <row r="57" spans="2:11">
      <c r="B57" s="23" t="s">
        <v>53</v>
      </c>
      <c r="C57" s="11" t="s">
        <v>110</v>
      </c>
      <c r="D57" s="5">
        <v>2</v>
      </c>
      <c r="E57" s="5">
        <v>0</v>
      </c>
      <c r="F57" s="5">
        <v>2</v>
      </c>
      <c r="G57" s="4">
        <v>4</v>
      </c>
      <c r="H57" s="5">
        <v>5</v>
      </c>
      <c r="I57" s="14">
        <f t="shared" si="0"/>
        <v>-1</v>
      </c>
      <c r="J57" s="12">
        <f t="shared" si="1"/>
        <v>4</v>
      </c>
      <c r="K57" s="15">
        <f t="shared" si="2"/>
        <v>0.5</v>
      </c>
    </row>
    <row r="58" spans="2:11">
      <c r="B58" s="23" t="s">
        <v>54</v>
      </c>
      <c r="C58" s="11" t="s">
        <v>197</v>
      </c>
      <c r="D58" s="5">
        <v>2</v>
      </c>
      <c r="E58" s="5">
        <v>2</v>
      </c>
      <c r="F58" s="5">
        <v>1</v>
      </c>
      <c r="G58" s="4">
        <v>13</v>
      </c>
      <c r="H58" s="5">
        <v>9</v>
      </c>
      <c r="I58" s="1">
        <f t="shared" si="0"/>
        <v>4</v>
      </c>
      <c r="J58" s="5">
        <f t="shared" si="1"/>
        <v>5</v>
      </c>
      <c r="K58" s="7">
        <f t="shared" si="2"/>
        <v>0.4</v>
      </c>
    </row>
    <row r="59" spans="2:11">
      <c r="B59" s="23" t="s">
        <v>55</v>
      </c>
      <c r="C59" s="11" t="s">
        <v>150</v>
      </c>
      <c r="D59" s="5">
        <v>2</v>
      </c>
      <c r="E59" s="5">
        <v>0</v>
      </c>
      <c r="F59" s="5">
        <v>3</v>
      </c>
      <c r="G59" s="4">
        <v>10</v>
      </c>
      <c r="H59" s="5">
        <v>8</v>
      </c>
      <c r="I59" s="1">
        <f t="shared" si="0"/>
        <v>2</v>
      </c>
      <c r="J59" s="5">
        <f t="shared" si="1"/>
        <v>5</v>
      </c>
      <c r="K59" s="7">
        <f t="shared" si="2"/>
        <v>0.4</v>
      </c>
    </row>
    <row r="60" spans="2:11">
      <c r="B60" s="23" t="s">
        <v>56</v>
      </c>
      <c r="C60" s="11" t="s">
        <v>328</v>
      </c>
      <c r="D60" s="5">
        <v>2</v>
      </c>
      <c r="E60" s="5">
        <v>0</v>
      </c>
      <c r="F60" s="5">
        <v>3</v>
      </c>
      <c r="G60" s="4">
        <v>9</v>
      </c>
      <c r="H60" s="5">
        <v>12</v>
      </c>
      <c r="I60" s="14">
        <f t="shared" si="0"/>
        <v>-3</v>
      </c>
      <c r="J60" s="12">
        <f t="shared" si="1"/>
        <v>5</v>
      </c>
      <c r="K60" s="15">
        <f t="shared" si="2"/>
        <v>0.4</v>
      </c>
    </row>
    <row r="61" spans="2:11">
      <c r="B61" s="23" t="s">
        <v>57</v>
      </c>
      <c r="C61" s="11" t="s">
        <v>224</v>
      </c>
      <c r="D61" s="5">
        <v>2</v>
      </c>
      <c r="E61" s="5">
        <v>2</v>
      </c>
      <c r="F61" s="5">
        <v>2</v>
      </c>
      <c r="G61" s="4">
        <v>14</v>
      </c>
      <c r="H61" s="5">
        <v>14</v>
      </c>
      <c r="I61" s="14">
        <f t="shared" si="0"/>
        <v>0</v>
      </c>
      <c r="J61" s="12">
        <f t="shared" si="1"/>
        <v>6</v>
      </c>
      <c r="K61" s="15">
        <f t="shared" si="2"/>
        <v>0.33333333333333331</v>
      </c>
    </row>
    <row r="62" spans="2:11">
      <c r="B62" s="23" t="s">
        <v>58</v>
      </c>
      <c r="C62" s="11" t="s">
        <v>112</v>
      </c>
      <c r="D62" s="5">
        <v>2</v>
      </c>
      <c r="E62" s="5">
        <v>1</v>
      </c>
      <c r="F62" s="5">
        <v>3</v>
      </c>
      <c r="G62" s="4">
        <v>13</v>
      </c>
      <c r="H62" s="5">
        <v>13</v>
      </c>
      <c r="I62" s="1">
        <f t="shared" si="0"/>
        <v>0</v>
      </c>
      <c r="J62" s="5">
        <f t="shared" si="1"/>
        <v>6</v>
      </c>
      <c r="K62" s="7">
        <f t="shared" si="2"/>
        <v>0.33333333333333331</v>
      </c>
    </row>
    <row r="63" spans="2:11">
      <c r="B63" s="23" t="s">
        <v>59</v>
      </c>
      <c r="C63" s="11" t="s">
        <v>223</v>
      </c>
      <c r="D63" s="5">
        <v>2</v>
      </c>
      <c r="E63" s="5">
        <v>1</v>
      </c>
      <c r="F63" s="5">
        <v>3</v>
      </c>
      <c r="G63" s="4">
        <v>14</v>
      </c>
      <c r="H63" s="5">
        <v>18</v>
      </c>
      <c r="I63" s="14">
        <f t="shared" si="0"/>
        <v>-4</v>
      </c>
      <c r="J63" s="12">
        <f t="shared" si="1"/>
        <v>6</v>
      </c>
      <c r="K63" s="15">
        <f t="shared" si="2"/>
        <v>0.33333333333333331</v>
      </c>
    </row>
    <row r="64" spans="2:11">
      <c r="B64" s="23" t="s">
        <v>60</v>
      </c>
      <c r="C64" s="11" t="s">
        <v>336</v>
      </c>
      <c r="D64" s="5">
        <v>1</v>
      </c>
      <c r="E64" s="5">
        <v>0</v>
      </c>
      <c r="F64" s="5">
        <v>0</v>
      </c>
      <c r="G64" s="4">
        <v>5</v>
      </c>
      <c r="H64" s="5">
        <v>2</v>
      </c>
      <c r="I64" s="14">
        <f t="shared" si="0"/>
        <v>3</v>
      </c>
      <c r="J64" s="12">
        <f t="shared" si="1"/>
        <v>1</v>
      </c>
      <c r="K64" s="15">
        <f t="shared" si="2"/>
        <v>1</v>
      </c>
    </row>
    <row r="65" spans="2:11">
      <c r="B65" s="23" t="s">
        <v>61</v>
      </c>
      <c r="C65" s="11" t="s">
        <v>352</v>
      </c>
      <c r="D65" s="5">
        <v>1</v>
      </c>
      <c r="E65" s="5">
        <v>0</v>
      </c>
      <c r="F65" s="5">
        <v>0</v>
      </c>
      <c r="G65" s="4">
        <v>4</v>
      </c>
      <c r="H65" s="5">
        <v>1</v>
      </c>
      <c r="I65" s="14">
        <f t="shared" si="0"/>
        <v>3</v>
      </c>
      <c r="J65" s="12">
        <f t="shared" si="1"/>
        <v>1</v>
      </c>
      <c r="K65" s="15">
        <f t="shared" si="2"/>
        <v>1</v>
      </c>
    </row>
    <row r="66" spans="2:11">
      <c r="B66" s="23" t="s">
        <v>62</v>
      </c>
      <c r="C66" s="11" t="s">
        <v>633</v>
      </c>
      <c r="D66" s="5">
        <v>1</v>
      </c>
      <c r="E66" s="5">
        <v>0</v>
      </c>
      <c r="F66" s="5">
        <v>0</v>
      </c>
      <c r="G66" s="4">
        <v>3</v>
      </c>
      <c r="H66" s="5">
        <v>0</v>
      </c>
      <c r="I66" s="14">
        <f t="shared" si="0"/>
        <v>3</v>
      </c>
      <c r="J66" s="12">
        <f t="shared" si="1"/>
        <v>1</v>
      </c>
      <c r="K66" s="15">
        <f t="shared" si="2"/>
        <v>1</v>
      </c>
    </row>
    <row r="67" spans="2:11">
      <c r="B67" s="23" t="s">
        <v>63</v>
      </c>
      <c r="C67" s="11" t="s">
        <v>639</v>
      </c>
      <c r="D67" s="5">
        <v>1</v>
      </c>
      <c r="E67" s="5">
        <v>0</v>
      </c>
      <c r="F67" s="5">
        <v>0</v>
      </c>
      <c r="G67" s="4">
        <v>3</v>
      </c>
      <c r="H67" s="5">
        <v>0</v>
      </c>
      <c r="I67" s="14">
        <f t="shared" ref="I67:I130" si="3">G67-H67</f>
        <v>3</v>
      </c>
      <c r="J67" s="12">
        <f t="shared" ref="J67:J130" si="4">D67+E67+F67</f>
        <v>1</v>
      </c>
      <c r="K67" s="15">
        <f t="shared" ref="K67:K130" si="5">D67/J67</f>
        <v>1</v>
      </c>
    </row>
    <row r="68" spans="2:11">
      <c r="B68" s="23" t="s">
        <v>64</v>
      </c>
      <c r="C68" s="11" t="s">
        <v>353</v>
      </c>
      <c r="D68" s="5">
        <v>1</v>
      </c>
      <c r="E68" s="5">
        <v>0</v>
      </c>
      <c r="F68" s="5">
        <v>0</v>
      </c>
      <c r="G68" s="4">
        <v>3</v>
      </c>
      <c r="H68" s="5">
        <v>1</v>
      </c>
      <c r="I68" s="14">
        <f t="shared" si="3"/>
        <v>2</v>
      </c>
      <c r="J68" s="12">
        <f t="shared" si="4"/>
        <v>1</v>
      </c>
      <c r="K68" s="15">
        <f t="shared" si="5"/>
        <v>1</v>
      </c>
    </row>
    <row r="69" spans="2:11">
      <c r="B69" s="23" t="s">
        <v>65</v>
      </c>
      <c r="C69" s="11" t="s">
        <v>158</v>
      </c>
      <c r="D69" s="5">
        <v>1</v>
      </c>
      <c r="E69" s="5">
        <v>0</v>
      </c>
      <c r="F69" s="5">
        <v>0</v>
      </c>
      <c r="G69" s="4">
        <v>3</v>
      </c>
      <c r="H69" s="5">
        <v>1</v>
      </c>
      <c r="I69" s="1">
        <f t="shared" si="3"/>
        <v>2</v>
      </c>
      <c r="J69" s="5">
        <f t="shared" si="4"/>
        <v>1</v>
      </c>
      <c r="K69" s="7">
        <f t="shared" si="5"/>
        <v>1</v>
      </c>
    </row>
    <row r="70" spans="2:11">
      <c r="B70" s="23" t="s">
        <v>66</v>
      </c>
      <c r="C70" s="11" t="s">
        <v>357</v>
      </c>
      <c r="D70" s="5">
        <v>1</v>
      </c>
      <c r="E70" s="5">
        <v>0</v>
      </c>
      <c r="F70" s="5">
        <v>0</v>
      </c>
      <c r="G70" s="4">
        <v>3</v>
      </c>
      <c r="H70" s="5">
        <v>1</v>
      </c>
      <c r="I70" s="14">
        <f t="shared" si="3"/>
        <v>2</v>
      </c>
      <c r="J70" s="12">
        <f t="shared" si="4"/>
        <v>1</v>
      </c>
      <c r="K70" s="15">
        <f t="shared" si="5"/>
        <v>1</v>
      </c>
    </row>
    <row r="71" spans="2:11">
      <c r="B71" s="23" t="s">
        <v>67</v>
      </c>
      <c r="C71" s="11" t="s">
        <v>182</v>
      </c>
      <c r="D71" s="5">
        <v>1</v>
      </c>
      <c r="E71" s="5">
        <v>0</v>
      </c>
      <c r="F71" s="5">
        <v>0</v>
      </c>
      <c r="G71" s="4">
        <v>2</v>
      </c>
      <c r="H71" s="5">
        <v>0</v>
      </c>
      <c r="I71" s="1">
        <f t="shared" si="3"/>
        <v>2</v>
      </c>
      <c r="J71" s="5">
        <f t="shared" si="4"/>
        <v>1</v>
      </c>
      <c r="K71" s="7">
        <f t="shared" si="5"/>
        <v>1</v>
      </c>
    </row>
    <row r="72" spans="2:11">
      <c r="B72" s="23" t="s">
        <v>68</v>
      </c>
      <c r="C72" s="11" t="s">
        <v>322</v>
      </c>
      <c r="D72" s="5">
        <v>1</v>
      </c>
      <c r="E72" s="5">
        <v>0</v>
      </c>
      <c r="F72" s="5">
        <v>0</v>
      </c>
      <c r="G72" s="4">
        <v>4</v>
      </c>
      <c r="H72" s="5">
        <v>3</v>
      </c>
      <c r="I72" s="14">
        <f t="shared" si="3"/>
        <v>1</v>
      </c>
      <c r="J72" s="12">
        <f t="shared" si="4"/>
        <v>1</v>
      </c>
      <c r="K72" s="15">
        <f t="shared" si="5"/>
        <v>1</v>
      </c>
    </row>
    <row r="73" spans="2:11">
      <c r="B73" s="23" t="s">
        <v>69</v>
      </c>
      <c r="C73" s="11" t="s">
        <v>177</v>
      </c>
      <c r="D73" s="5">
        <v>1</v>
      </c>
      <c r="E73" s="5">
        <v>0</v>
      </c>
      <c r="F73" s="5">
        <v>0</v>
      </c>
      <c r="G73" s="4">
        <v>4</v>
      </c>
      <c r="H73" s="5">
        <v>3</v>
      </c>
      <c r="I73" s="14">
        <f t="shared" si="3"/>
        <v>1</v>
      </c>
      <c r="J73" s="12">
        <f t="shared" si="4"/>
        <v>1</v>
      </c>
      <c r="K73" s="15">
        <f t="shared" si="5"/>
        <v>1</v>
      </c>
    </row>
    <row r="74" spans="2:11">
      <c r="B74" s="23" t="s">
        <v>70</v>
      </c>
      <c r="C74" s="11" t="s">
        <v>580</v>
      </c>
      <c r="D74" s="5">
        <v>1</v>
      </c>
      <c r="E74" s="5">
        <v>0</v>
      </c>
      <c r="F74" s="5">
        <v>0</v>
      </c>
      <c r="G74" s="4">
        <v>4</v>
      </c>
      <c r="H74" s="5">
        <v>3</v>
      </c>
      <c r="I74" s="14">
        <f t="shared" si="3"/>
        <v>1</v>
      </c>
      <c r="J74" s="12">
        <f t="shared" si="4"/>
        <v>1</v>
      </c>
      <c r="K74" s="15">
        <f t="shared" si="5"/>
        <v>1</v>
      </c>
    </row>
    <row r="75" spans="2:11">
      <c r="B75" s="23" t="s">
        <v>71</v>
      </c>
      <c r="C75" s="11" t="s">
        <v>231</v>
      </c>
      <c r="D75" s="5">
        <v>1</v>
      </c>
      <c r="E75" s="5">
        <v>0</v>
      </c>
      <c r="F75" s="5">
        <v>0</v>
      </c>
      <c r="G75" s="4">
        <v>4</v>
      </c>
      <c r="H75" s="5">
        <v>3</v>
      </c>
      <c r="I75" s="14">
        <f t="shared" si="3"/>
        <v>1</v>
      </c>
      <c r="J75" s="12">
        <f t="shared" si="4"/>
        <v>1</v>
      </c>
      <c r="K75" s="15">
        <f t="shared" si="5"/>
        <v>1</v>
      </c>
    </row>
    <row r="76" spans="2:11">
      <c r="B76" s="23" t="s">
        <v>72</v>
      </c>
      <c r="C76" s="11" t="s">
        <v>578</v>
      </c>
      <c r="D76" s="5">
        <v>1</v>
      </c>
      <c r="E76" s="5">
        <v>0</v>
      </c>
      <c r="F76" s="5">
        <v>0</v>
      </c>
      <c r="G76" s="4">
        <v>3</v>
      </c>
      <c r="H76" s="5">
        <v>2</v>
      </c>
      <c r="I76" s="1">
        <f t="shared" si="3"/>
        <v>1</v>
      </c>
      <c r="J76" s="5">
        <f t="shared" si="4"/>
        <v>1</v>
      </c>
      <c r="K76" s="7">
        <f t="shared" si="5"/>
        <v>1</v>
      </c>
    </row>
    <row r="77" spans="2:11">
      <c r="B77" s="23" t="s">
        <v>73</v>
      </c>
      <c r="C77" s="11" t="s">
        <v>640</v>
      </c>
      <c r="D77" s="5">
        <v>1</v>
      </c>
      <c r="E77" s="5">
        <v>0</v>
      </c>
      <c r="F77" s="5">
        <v>0</v>
      </c>
      <c r="G77" s="4">
        <v>3</v>
      </c>
      <c r="H77" s="5">
        <v>2</v>
      </c>
      <c r="I77" s="14">
        <f t="shared" si="3"/>
        <v>1</v>
      </c>
      <c r="J77" s="12">
        <f t="shared" si="4"/>
        <v>1</v>
      </c>
      <c r="K77" s="15">
        <f t="shared" si="5"/>
        <v>1</v>
      </c>
    </row>
    <row r="78" spans="2:11">
      <c r="B78" s="23" t="s">
        <v>74</v>
      </c>
      <c r="C78" s="11" t="s">
        <v>358</v>
      </c>
      <c r="D78" s="5">
        <v>1</v>
      </c>
      <c r="E78" s="5">
        <v>0</v>
      </c>
      <c r="F78" s="5">
        <v>0</v>
      </c>
      <c r="G78" s="4">
        <v>3</v>
      </c>
      <c r="H78" s="5">
        <v>2</v>
      </c>
      <c r="I78" s="14">
        <f t="shared" si="3"/>
        <v>1</v>
      </c>
      <c r="J78" s="12">
        <f t="shared" si="4"/>
        <v>1</v>
      </c>
      <c r="K78" s="15">
        <f t="shared" si="5"/>
        <v>1</v>
      </c>
    </row>
    <row r="79" spans="2:11">
      <c r="B79" s="23" t="s">
        <v>75</v>
      </c>
      <c r="C79" s="11" t="s">
        <v>572</v>
      </c>
      <c r="D79" s="5">
        <v>1</v>
      </c>
      <c r="E79" s="5">
        <v>0</v>
      </c>
      <c r="F79" s="5">
        <v>0</v>
      </c>
      <c r="G79" s="4">
        <v>3</v>
      </c>
      <c r="H79" s="5">
        <v>2</v>
      </c>
      <c r="I79" s="1">
        <f t="shared" si="3"/>
        <v>1</v>
      </c>
      <c r="J79" s="5">
        <f t="shared" si="4"/>
        <v>1</v>
      </c>
      <c r="K79" s="7">
        <f t="shared" si="5"/>
        <v>1</v>
      </c>
    </row>
    <row r="80" spans="2:11">
      <c r="B80" s="23" t="s">
        <v>76</v>
      </c>
      <c r="C80" s="11" t="s">
        <v>190</v>
      </c>
      <c r="D80" s="5">
        <v>1</v>
      </c>
      <c r="E80" s="5">
        <v>0</v>
      </c>
      <c r="F80" s="5">
        <v>0</v>
      </c>
      <c r="G80" s="4">
        <v>3</v>
      </c>
      <c r="H80" s="5">
        <v>2</v>
      </c>
      <c r="I80" s="1">
        <f t="shared" si="3"/>
        <v>1</v>
      </c>
      <c r="J80" s="5">
        <f t="shared" si="4"/>
        <v>1</v>
      </c>
      <c r="K80" s="7">
        <f t="shared" si="5"/>
        <v>1</v>
      </c>
    </row>
    <row r="81" spans="2:11">
      <c r="B81" s="23" t="s">
        <v>77</v>
      </c>
      <c r="C81" s="11" t="s">
        <v>581</v>
      </c>
      <c r="D81" s="5">
        <v>1</v>
      </c>
      <c r="E81" s="5">
        <v>0</v>
      </c>
      <c r="F81" s="5">
        <v>0</v>
      </c>
      <c r="G81" s="4">
        <v>3</v>
      </c>
      <c r="H81" s="5">
        <v>2</v>
      </c>
      <c r="I81" s="14">
        <f t="shared" si="3"/>
        <v>1</v>
      </c>
      <c r="J81" s="12">
        <f t="shared" si="4"/>
        <v>1</v>
      </c>
      <c r="K81" s="15">
        <f t="shared" si="5"/>
        <v>1</v>
      </c>
    </row>
    <row r="82" spans="2:11">
      <c r="B82" s="23" t="s">
        <v>78</v>
      </c>
      <c r="C82" s="11" t="s">
        <v>164</v>
      </c>
      <c r="D82" s="5">
        <v>1</v>
      </c>
      <c r="E82" s="5">
        <v>0</v>
      </c>
      <c r="F82" s="5">
        <v>0</v>
      </c>
      <c r="G82" s="4">
        <v>2</v>
      </c>
      <c r="H82" s="5">
        <v>1</v>
      </c>
      <c r="I82" s="1">
        <f t="shared" si="3"/>
        <v>1</v>
      </c>
      <c r="J82" s="5">
        <f t="shared" si="4"/>
        <v>1</v>
      </c>
      <c r="K82" s="7">
        <f t="shared" si="5"/>
        <v>1</v>
      </c>
    </row>
    <row r="83" spans="2:11">
      <c r="B83" s="23" t="s">
        <v>79</v>
      </c>
      <c r="C83" s="11" t="s">
        <v>338</v>
      </c>
      <c r="D83" s="5">
        <v>1</v>
      </c>
      <c r="E83" s="5">
        <v>0</v>
      </c>
      <c r="F83" s="5">
        <v>0</v>
      </c>
      <c r="G83" s="4">
        <v>2</v>
      </c>
      <c r="H83" s="5">
        <v>1</v>
      </c>
      <c r="I83" s="1">
        <f t="shared" si="3"/>
        <v>1</v>
      </c>
      <c r="J83" s="5">
        <f t="shared" si="4"/>
        <v>1</v>
      </c>
      <c r="K83" s="7">
        <f t="shared" si="5"/>
        <v>1</v>
      </c>
    </row>
    <row r="84" spans="2:11">
      <c r="B84" s="23" t="s">
        <v>80</v>
      </c>
      <c r="C84" s="11" t="s">
        <v>574</v>
      </c>
      <c r="D84" s="5">
        <v>1</v>
      </c>
      <c r="E84" s="5">
        <v>0</v>
      </c>
      <c r="F84" s="5">
        <v>0</v>
      </c>
      <c r="G84" s="4">
        <v>2</v>
      </c>
      <c r="H84" s="5">
        <v>1</v>
      </c>
      <c r="I84" s="1">
        <f t="shared" si="3"/>
        <v>1</v>
      </c>
      <c r="J84" s="5">
        <f t="shared" si="4"/>
        <v>1</v>
      </c>
      <c r="K84" s="7">
        <f t="shared" si="5"/>
        <v>1</v>
      </c>
    </row>
    <row r="85" spans="2:11">
      <c r="B85" s="23" t="s">
        <v>81</v>
      </c>
      <c r="C85" s="11" t="s">
        <v>634</v>
      </c>
      <c r="D85" s="5">
        <v>1</v>
      </c>
      <c r="E85" s="5">
        <v>0</v>
      </c>
      <c r="F85" s="5">
        <v>0</v>
      </c>
      <c r="G85" s="4">
        <v>2</v>
      </c>
      <c r="H85" s="5">
        <v>1</v>
      </c>
      <c r="I85" s="1">
        <f t="shared" si="3"/>
        <v>1</v>
      </c>
      <c r="J85" s="5">
        <f t="shared" si="4"/>
        <v>1</v>
      </c>
      <c r="K85" s="7">
        <f t="shared" si="5"/>
        <v>1</v>
      </c>
    </row>
    <row r="86" spans="2:11">
      <c r="B86" s="23" t="s">
        <v>82</v>
      </c>
      <c r="C86" s="11" t="s">
        <v>124</v>
      </c>
      <c r="D86" s="5">
        <v>1</v>
      </c>
      <c r="E86" s="5">
        <v>0</v>
      </c>
      <c r="F86" s="5">
        <v>0</v>
      </c>
      <c r="G86" s="4">
        <v>2</v>
      </c>
      <c r="H86" s="5">
        <v>1</v>
      </c>
      <c r="I86" s="14">
        <f t="shared" si="3"/>
        <v>1</v>
      </c>
      <c r="J86" s="12">
        <f t="shared" si="4"/>
        <v>1</v>
      </c>
      <c r="K86" s="15">
        <f t="shared" si="5"/>
        <v>1</v>
      </c>
    </row>
    <row r="87" spans="2:11">
      <c r="B87" s="23" t="s">
        <v>83</v>
      </c>
      <c r="C87" s="11" t="s">
        <v>153</v>
      </c>
      <c r="D87" s="5">
        <v>1</v>
      </c>
      <c r="E87" s="5">
        <v>0</v>
      </c>
      <c r="F87" s="5">
        <v>0</v>
      </c>
      <c r="G87" s="4">
        <v>1</v>
      </c>
      <c r="H87" s="5">
        <v>0</v>
      </c>
      <c r="I87" s="1">
        <f t="shared" si="3"/>
        <v>1</v>
      </c>
      <c r="J87" s="5">
        <f t="shared" si="4"/>
        <v>1</v>
      </c>
      <c r="K87" s="7">
        <f t="shared" si="5"/>
        <v>1</v>
      </c>
    </row>
    <row r="88" spans="2:11">
      <c r="B88" s="23" t="s">
        <v>84</v>
      </c>
      <c r="C88" s="11" t="s">
        <v>577</v>
      </c>
      <c r="D88" s="5">
        <v>1</v>
      </c>
      <c r="E88" s="5">
        <v>0</v>
      </c>
      <c r="F88" s="5">
        <v>0</v>
      </c>
      <c r="G88" s="4">
        <v>1</v>
      </c>
      <c r="H88" s="5">
        <v>0</v>
      </c>
      <c r="I88" s="14">
        <f t="shared" si="3"/>
        <v>1</v>
      </c>
      <c r="J88" s="12">
        <f t="shared" si="4"/>
        <v>1</v>
      </c>
      <c r="K88" s="15">
        <f t="shared" si="5"/>
        <v>1</v>
      </c>
    </row>
    <row r="89" spans="2:11">
      <c r="B89" s="23" t="s">
        <v>85</v>
      </c>
      <c r="C89" s="11" t="s">
        <v>586</v>
      </c>
      <c r="D89" s="5">
        <v>1</v>
      </c>
      <c r="E89" s="5">
        <v>0</v>
      </c>
      <c r="F89" s="5">
        <v>0</v>
      </c>
      <c r="G89" s="4">
        <v>1</v>
      </c>
      <c r="H89" s="5">
        <v>0</v>
      </c>
      <c r="I89" s="14">
        <f t="shared" si="3"/>
        <v>1</v>
      </c>
      <c r="J89" s="12">
        <f t="shared" si="4"/>
        <v>1</v>
      </c>
      <c r="K89" s="15">
        <f t="shared" si="5"/>
        <v>1</v>
      </c>
    </row>
    <row r="90" spans="2:11">
      <c r="B90" s="23" t="s">
        <v>86</v>
      </c>
      <c r="C90" s="11" t="s">
        <v>234</v>
      </c>
      <c r="D90" s="5">
        <v>1</v>
      </c>
      <c r="E90" s="5">
        <v>1</v>
      </c>
      <c r="F90" s="5">
        <v>0</v>
      </c>
      <c r="G90" s="4">
        <v>4</v>
      </c>
      <c r="H90" s="5">
        <v>2</v>
      </c>
      <c r="I90" s="14">
        <f t="shared" si="3"/>
        <v>2</v>
      </c>
      <c r="J90" s="12">
        <f t="shared" si="4"/>
        <v>2</v>
      </c>
      <c r="K90" s="15">
        <f t="shared" si="5"/>
        <v>0.5</v>
      </c>
    </row>
    <row r="91" spans="2:11">
      <c r="B91" s="23" t="s">
        <v>87</v>
      </c>
      <c r="C91" s="11" t="s">
        <v>228</v>
      </c>
      <c r="D91" s="5">
        <v>1</v>
      </c>
      <c r="E91" s="5">
        <v>1</v>
      </c>
      <c r="F91" s="5">
        <v>0</v>
      </c>
      <c r="G91" s="4">
        <v>5</v>
      </c>
      <c r="H91" s="5">
        <v>4</v>
      </c>
      <c r="I91" s="1">
        <f t="shared" si="3"/>
        <v>1</v>
      </c>
      <c r="J91" s="5">
        <f t="shared" si="4"/>
        <v>2</v>
      </c>
      <c r="K91" s="7">
        <f t="shared" si="5"/>
        <v>0.5</v>
      </c>
    </row>
    <row r="92" spans="2:11">
      <c r="B92" s="23" t="s">
        <v>88</v>
      </c>
      <c r="C92" s="11" t="s">
        <v>317</v>
      </c>
      <c r="D92" s="5">
        <v>1</v>
      </c>
      <c r="E92" s="5">
        <v>1</v>
      </c>
      <c r="F92" s="5">
        <v>0</v>
      </c>
      <c r="G92" s="4">
        <v>4</v>
      </c>
      <c r="H92" s="5">
        <v>3</v>
      </c>
      <c r="I92" s="14">
        <f t="shared" si="3"/>
        <v>1</v>
      </c>
      <c r="J92" s="12">
        <f t="shared" si="4"/>
        <v>2</v>
      </c>
      <c r="K92" s="15">
        <f t="shared" si="5"/>
        <v>0.5</v>
      </c>
    </row>
    <row r="93" spans="2:11">
      <c r="B93" s="23" t="s">
        <v>89</v>
      </c>
      <c r="C93" s="11" t="s">
        <v>194</v>
      </c>
      <c r="D93" s="5">
        <v>1</v>
      </c>
      <c r="E93" s="5">
        <v>1</v>
      </c>
      <c r="F93" s="5">
        <v>0</v>
      </c>
      <c r="G93" s="4">
        <v>3</v>
      </c>
      <c r="H93" s="5">
        <v>2</v>
      </c>
      <c r="I93" s="1">
        <f t="shared" si="3"/>
        <v>1</v>
      </c>
      <c r="J93" s="5">
        <f t="shared" si="4"/>
        <v>2</v>
      </c>
      <c r="K93" s="7">
        <f t="shared" si="5"/>
        <v>0.5</v>
      </c>
    </row>
    <row r="94" spans="2:11">
      <c r="B94" s="23" t="s">
        <v>90</v>
      </c>
      <c r="C94" s="11" t="s">
        <v>167</v>
      </c>
      <c r="D94" s="5">
        <v>1</v>
      </c>
      <c r="E94" s="5">
        <v>1</v>
      </c>
      <c r="F94" s="5">
        <v>0</v>
      </c>
      <c r="G94" s="4">
        <v>3</v>
      </c>
      <c r="H94" s="5">
        <v>2</v>
      </c>
      <c r="I94" s="14">
        <f t="shared" si="3"/>
        <v>1</v>
      </c>
      <c r="J94" s="12">
        <f t="shared" si="4"/>
        <v>2</v>
      </c>
      <c r="K94" s="15">
        <f t="shared" si="5"/>
        <v>0.5</v>
      </c>
    </row>
    <row r="95" spans="2:11">
      <c r="B95" s="23" t="s">
        <v>91</v>
      </c>
      <c r="C95" s="11" t="s">
        <v>165</v>
      </c>
      <c r="D95" s="5">
        <v>1</v>
      </c>
      <c r="E95" s="5">
        <v>0</v>
      </c>
      <c r="F95" s="5">
        <v>1</v>
      </c>
      <c r="G95" s="4">
        <v>4</v>
      </c>
      <c r="H95" s="5">
        <v>2</v>
      </c>
      <c r="I95" s="1">
        <f t="shared" si="3"/>
        <v>2</v>
      </c>
      <c r="J95" s="5">
        <f t="shared" si="4"/>
        <v>2</v>
      </c>
      <c r="K95" s="7">
        <f t="shared" si="5"/>
        <v>0.5</v>
      </c>
    </row>
    <row r="96" spans="2:11">
      <c r="B96" s="23" t="s">
        <v>92</v>
      </c>
      <c r="C96" s="11" t="s">
        <v>331</v>
      </c>
      <c r="D96" s="5">
        <v>1</v>
      </c>
      <c r="E96" s="5">
        <v>0</v>
      </c>
      <c r="F96" s="5">
        <v>1</v>
      </c>
      <c r="G96" s="4">
        <v>4</v>
      </c>
      <c r="H96" s="5">
        <v>3</v>
      </c>
      <c r="I96" s="14">
        <f t="shared" si="3"/>
        <v>1</v>
      </c>
      <c r="J96" s="12">
        <f t="shared" si="4"/>
        <v>2</v>
      </c>
      <c r="K96" s="15">
        <f t="shared" si="5"/>
        <v>0.5</v>
      </c>
    </row>
    <row r="97" spans="2:11">
      <c r="B97" s="23" t="s">
        <v>93</v>
      </c>
      <c r="C97" s="11" t="s">
        <v>335</v>
      </c>
      <c r="D97" s="5">
        <v>1</v>
      </c>
      <c r="E97" s="5">
        <v>0</v>
      </c>
      <c r="F97" s="5">
        <v>1</v>
      </c>
      <c r="G97" s="4">
        <v>4</v>
      </c>
      <c r="H97" s="5">
        <v>3</v>
      </c>
      <c r="I97" s="1">
        <f t="shared" si="3"/>
        <v>1</v>
      </c>
      <c r="J97" s="5">
        <f t="shared" si="4"/>
        <v>2</v>
      </c>
      <c r="K97" s="7">
        <f t="shared" si="5"/>
        <v>0.5</v>
      </c>
    </row>
    <row r="98" spans="2:11">
      <c r="B98" s="23" t="s">
        <v>94</v>
      </c>
      <c r="C98" s="11" t="s">
        <v>156</v>
      </c>
      <c r="D98" s="5">
        <v>1</v>
      </c>
      <c r="E98" s="5">
        <v>0</v>
      </c>
      <c r="F98" s="5">
        <v>1</v>
      </c>
      <c r="G98" s="4">
        <v>3</v>
      </c>
      <c r="H98" s="5">
        <v>2</v>
      </c>
      <c r="I98" s="1">
        <f t="shared" si="3"/>
        <v>1</v>
      </c>
      <c r="J98" s="5">
        <f t="shared" si="4"/>
        <v>2</v>
      </c>
      <c r="K98" s="7">
        <f t="shared" si="5"/>
        <v>0.5</v>
      </c>
    </row>
    <row r="99" spans="2:11">
      <c r="B99" s="23" t="s">
        <v>95</v>
      </c>
      <c r="C99" s="11" t="s">
        <v>211</v>
      </c>
      <c r="D99" s="5">
        <v>1</v>
      </c>
      <c r="E99" s="5">
        <v>0</v>
      </c>
      <c r="F99" s="5">
        <v>1</v>
      </c>
      <c r="G99" s="4">
        <v>3</v>
      </c>
      <c r="H99" s="5">
        <v>2</v>
      </c>
      <c r="I99" s="14">
        <f t="shared" si="3"/>
        <v>1</v>
      </c>
      <c r="J99" s="12">
        <f t="shared" si="4"/>
        <v>2</v>
      </c>
      <c r="K99" s="15">
        <f t="shared" si="5"/>
        <v>0.5</v>
      </c>
    </row>
    <row r="100" spans="2:11">
      <c r="B100" s="23" t="s">
        <v>98</v>
      </c>
      <c r="C100" s="11" t="s">
        <v>325</v>
      </c>
      <c r="D100" s="5">
        <v>1</v>
      </c>
      <c r="E100" s="5">
        <v>0</v>
      </c>
      <c r="F100" s="5">
        <v>1</v>
      </c>
      <c r="G100" s="4">
        <v>4</v>
      </c>
      <c r="H100" s="5">
        <v>4</v>
      </c>
      <c r="I100" s="14">
        <f t="shared" si="3"/>
        <v>0</v>
      </c>
      <c r="J100" s="12">
        <f t="shared" si="4"/>
        <v>2</v>
      </c>
      <c r="K100" s="15">
        <f t="shared" si="5"/>
        <v>0.5</v>
      </c>
    </row>
    <row r="101" spans="2:11">
      <c r="B101" s="23" t="s">
        <v>99</v>
      </c>
      <c r="C101" s="11" t="s">
        <v>166</v>
      </c>
      <c r="D101" s="5">
        <v>1</v>
      </c>
      <c r="E101" s="5">
        <v>0</v>
      </c>
      <c r="F101" s="5">
        <v>1</v>
      </c>
      <c r="G101" s="4">
        <v>4</v>
      </c>
      <c r="H101" s="5">
        <v>4</v>
      </c>
      <c r="I101" s="1">
        <f t="shared" si="3"/>
        <v>0</v>
      </c>
      <c r="J101" s="5">
        <f t="shared" si="4"/>
        <v>2</v>
      </c>
      <c r="K101" s="7">
        <f t="shared" si="5"/>
        <v>0.5</v>
      </c>
    </row>
    <row r="102" spans="2:11">
      <c r="B102" s="23" t="s">
        <v>100</v>
      </c>
      <c r="C102" s="11" t="s">
        <v>217</v>
      </c>
      <c r="D102" s="5">
        <v>1</v>
      </c>
      <c r="E102" s="5">
        <v>0</v>
      </c>
      <c r="F102" s="5">
        <v>1</v>
      </c>
      <c r="G102" s="4">
        <v>4</v>
      </c>
      <c r="H102" s="5">
        <v>4</v>
      </c>
      <c r="I102" s="14">
        <f t="shared" si="3"/>
        <v>0</v>
      </c>
      <c r="J102" s="12">
        <f t="shared" si="4"/>
        <v>2</v>
      </c>
      <c r="K102" s="15">
        <f t="shared" si="5"/>
        <v>0.5</v>
      </c>
    </row>
    <row r="103" spans="2:11">
      <c r="B103" s="23" t="s">
        <v>370</v>
      </c>
      <c r="C103" s="11" t="s">
        <v>193</v>
      </c>
      <c r="D103" s="5">
        <v>1</v>
      </c>
      <c r="E103" s="5">
        <v>0</v>
      </c>
      <c r="F103" s="5">
        <v>1</v>
      </c>
      <c r="G103" s="4">
        <v>4</v>
      </c>
      <c r="H103" s="5">
        <v>4</v>
      </c>
      <c r="I103" s="1">
        <f t="shared" si="3"/>
        <v>0</v>
      </c>
      <c r="J103" s="5">
        <f t="shared" si="4"/>
        <v>2</v>
      </c>
      <c r="K103" s="7">
        <f t="shared" si="5"/>
        <v>0.5</v>
      </c>
    </row>
    <row r="104" spans="2:11">
      <c r="B104" s="23" t="s">
        <v>371</v>
      </c>
      <c r="C104" s="11" t="s">
        <v>191</v>
      </c>
      <c r="D104" s="5">
        <v>1</v>
      </c>
      <c r="E104" s="5">
        <v>0</v>
      </c>
      <c r="F104" s="5">
        <v>1</v>
      </c>
      <c r="G104" s="4">
        <v>3</v>
      </c>
      <c r="H104" s="5">
        <v>3</v>
      </c>
      <c r="I104" s="14">
        <f t="shared" si="3"/>
        <v>0</v>
      </c>
      <c r="J104" s="12">
        <f t="shared" si="4"/>
        <v>2</v>
      </c>
      <c r="K104" s="15">
        <f t="shared" si="5"/>
        <v>0.5</v>
      </c>
    </row>
    <row r="105" spans="2:11">
      <c r="B105" s="23" t="s">
        <v>372</v>
      </c>
      <c r="C105" s="11" t="s">
        <v>313</v>
      </c>
      <c r="D105" s="5">
        <v>1</v>
      </c>
      <c r="E105" s="5">
        <v>0</v>
      </c>
      <c r="F105" s="5">
        <v>1</v>
      </c>
      <c r="G105" s="4">
        <v>2</v>
      </c>
      <c r="H105" s="5">
        <v>2</v>
      </c>
      <c r="I105" s="14">
        <f t="shared" si="3"/>
        <v>0</v>
      </c>
      <c r="J105" s="12">
        <f t="shared" si="4"/>
        <v>2</v>
      </c>
      <c r="K105" s="15">
        <f t="shared" si="5"/>
        <v>0.5</v>
      </c>
    </row>
    <row r="106" spans="2:11">
      <c r="B106" s="23" t="s">
        <v>373</v>
      </c>
      <c r="C106" s="11" t="s">
        <v>344</v>
      </c>
      <c r="D106" s="5">
        <v>1</v>
      </c>
      <c r="E106" s="5">
        <v>0</v>
      </c>
      <c r="F106" s="5">
        <v>1</v>
      </c>
      <c r="G106" s="4">
        <v>2</v>
      </c>
      <c r="H106" s="5">
        <v>2</v>
      </c>
      <c r="I106" s="14">
        <f t="shared" si="3"/>
        <v>0</v>
      </c>
      <c r="J106" s="12">
        <f t="shared" si="4"/>
        <v>2</v>
      </c>
      <c r="K106" s="15">
        <f t="shared" si="5"/>
        <v>0.5</v>
      </c>
    </row>
    <row r="107" spans="2:11">
      <c r="B107" s="23" t="s">
        <v>374</v>
      </c>
      <c r="C107" s="11" t="s">
        <v>131</v>
      </c>
      <c r="D107" s="5">
        <v>1</v>
      </c>
      <c r="E107" s="5">
        <v>0</v>
      </c>
      <c r="F107" s="5">
        <v>1</v>
      </c>
      <c r="G107" s="4">
        <v>5</v>
      </c>
      <c r="H107" s="5">
        <v>6</v>
      </c>
      <c r="I107" s="1">
        <f t="shared" si="3"/>
        <v>-1</v>
      </c>
      <c r="J107" s="5">
        <f t="shared" si="4"/>
        <v>2</v>
      </c>
      <c r="K107" s="7">
        <f t="shared" si="5"/>
        <v>0.5</v>
      </c>
    </row>
    <row r="108" spans="2:11">
      <c r="B108" s="23" t="s">
        <v>375</v>
      </c>
      <c r="C108" s="11" t="s">
        <v>229</v>
      </c>
      <c r="D108" s="5">
        <v>1</v>
      </c>
      <c r="E108" s="5">
        <v>0</v>
      </c>
      <c r="F108" s="5">
        <v>1</v>
      </c>
      <c r="G108" s="4">
        <v>4</v>
      </c>
      <c r="H108" s="5">
        <v>5</v>
      </c>
      <c r="I108" s="14">
        <f t="shared" si="3"/>
        <v>-1</v>
      </c>
      <c r="J108" s="12">
        <f t="shared" si="4"/>
        <v>2</v>
      </c>
      <c r="K108" s="15">
        <f t="shared" si="5"/>
        <v>0.5</v>
      </c>
    </row>
    <row r="109" spans="2:11">
      <c r="B109" s="23" t="s">
        <v>376</v>
      </c>
      <c r="C109" s="11" t="s">
        <v>175</v>
      </c>
      <c r="D109" s="5">
        <v>1</v>
      </c>
      <c r="E109" s="5">
        <v>0</v>
      </c>
      <c r="F109" s="5">
        <v>1</v>
      </c>
      <c r="G109" s="4">
        <v>2</v>
      </c>
      <c r="H109" s="5">
        <v>3</v>
      </c>
      <c r="I109" s="1">
        <f t="shared" si="3"/>
        <v>-1</v>
      </c>
      <c r="J109" s="5">
        <f t="shared" si="4"/>
        <v>2</v>
      </c>
      <c r="K109" s="7">
        <f t="shared" si="5"/>
        <v>0.5</v>
      </c>
    </row>
    <row r="110" spans="2:11">
      <c r="B110" s="23" t="s">
        <v>377</v>
      </c>
      <c r="C110" s="11" t="s">
        <v>140</v>
      </c>
      <c r="D110" s="5">
        <v>1</v>
      </c>
      <c r="E110" s="5">
        <v>1</v>
      </c>
      <c r="F110" s="5">
        <v>1</v>
      </c>
      <c r="G110" s="4">
        <v>7</v>
      </c>
      <c r="H110" s="5">
        <v>7</v>
      </c>
      <c r="I110" s="1">
        <f t="shared" si="3"/>
        <v>0</v>
      </c>
      <c r="J110" s="5">
        <f t="shared" si="4"/>
        <v>3</v>
      </c>
      <c r="K110" s="7">
        <f t="shared" si="5"/>
        <v>0.33333333333333331</v>
      </c>
    </row>
    <row r="111" spans="2:11">
      <c r="B111" s="23" t="s">
        <v>378</v>
      </c>
      <c r="C111" s="11" t="s">
        <v>116</v>
      </c>
      <c r="D111" s="5">
        <v>1</v>
      </c>
      <c r="E111" s="5">
        <v>1</v>
      </c>
      <c r="F111" s="5">
        <v>1</v>
      </c>
      <c r="G111" s="4">
        <v>5</v>
      </c>
      <c r="H111" s="5">
        <v>5</v>
      </c>
      <c r="I111" s="1">
        <f t="shared" si="3"/>
        <v>0</v>
      </c>
      <c r="J111" s="5">
        <f t="shared" si="4"/>
        <v>3</v>
      </c>
      <c r="K111" s="7">
        <f t="shared" si="5"/>
        <v>0.33333333333333331</v>
      </c>
    </row>
    <row r="112" spans="2:11">
      <c r="B112" s="23" t="s">
        <v>379</v>
      </c>
      <c r="C112" s="11" t="s">
        <v>181</v>
      </c>
      <c r="D112" s="5">
        <v>1</v>
      </c>
      <c r="E112" s="5">
        <v>1</v>
      </c>
      <c r="F112" s="5">
        <v>1</v>
      </c>
      <c r="G112" s="4">
        <v>4</v>
      </c>
      <c r="H112" s="5">
        <v>4</v>
      </c>
      <c r="I112" s="1">
        <f t="shared" si="3"/>
        <v>0</v>
      </c>
      <c r="J112" s="5">
        <f t="shared" si="4"/>
        <v>3</v>
      </c>
      <c r="K112" s="7">
        <f t="shared" si="5"/>
        <v>0.33333333333333331</v>
      </c>
    </row>
    <row r="113" spans="2:11">
      <c r="B113" s="23" t="s">
        <v>380</v>
      </c>
      <c r="C113" s="11" t="s">
        <v>171</v>
      </c>
      <c r="D113" s="5">
        <v>1</v>
      </c>
      <c r="E113" s="5">
        <v>1</v>
      </c>
      <c r="F113" s="5">
        <v>1</v>
      </c>
      <c r="G113" s="4">
        <v>4</v>
      </c>
      <c r="H113" s="5">
        <v>4</v>
      </c>
      <c r="I113" s="1">
        <f t="shared" si="3"/>
        <v>0</v>
      </c>
      <c r="J113" s="5">
        <f t="shared" si="4"/>
        <v>3</v>
      </c>
      <c r="K113" s="7">
        <f t="shared" si="5"/>
        <v>0.33333333333333331</v>
      </c>
    </row>
    <row r="114" spans="2:11">
      <c r="B114" s="23" t="s">
        <v>381</v>
      </c>
      <c r="C114" s="11" t="s">
        <v>149</v>
      </c>
      <c r="D114" s="5">
        <v>1</v>
      </c>
      <c r="E114" s="5">
        <v>1</v>
      </c>
      <c r="F114" s="5">
        <v>1</v>
      </c>
      <c r="G114" s="4">
        <v>2</v>
      </c>
      <c r="H114" s="5">
        <v>2</v>
      </c>
      <c r="I114" s="1">
        <f t="shared" si="3"/>
        <v>0</v>
      </c>
      <c r="J114" s="5">
        <f t="shared" si="4"/>
        <v>3</v>
      </c>
      <c r="K114" s="7">
        <f t="shared" si="5"/>
        <v>0.33333333333333331</v>
      </c>
    </row>
    <row r="115" spans="2:11">
      <c r="B115" s="23" t="s">
        <v>382</v>
      </c>
      <c r="C115" s="11" t="s">
        <v>355</v>
      </c>
      <c r="D115" s="5">
        <v>1</v>
      </c>
      <c r="E115" s="5">
        <v>1</v>
      </c>
      <c r="F115" s="5">
        <v>1</v>
      </c>
      <c r="G115" s="4">
        <v>3</v>
      </c>
      <c r="H115" s="5">
        <v>5</v>
      </c>
      <c r="I115" s="14">
        <f t="shared" si="3"/>
        <v>-2</v>
      </c>
      <c r="J115" s="12">
        <f t="shared" si="4"/>
        <v>3</v>
      </c>
      <c r="K115" s="15">
        <f t="shared" si="5"/>
        <v>0.33333333333333331</v>
      </c>
    </row>
    <row r="116" spans="2:11">
      <c r="B116" s="23" t="s">
        <v>383</v>
      </c>
      <c r="C116" s="11" t="s">
        <v>226</v>
      </c>
      <c r="D116" s="5">
        <v>1</v>
      </c>
      <c r="E116" s="5">
        <v>0</v>
      </c>
      <c r="F116" s="5">
        <v>2</v>
      </c>
      <c r="G116" s="4">
        <v>4</v>
      </c>
      <c r="H116" s="5">
        <v>2</v>
      </c>
      <c r="I116" s="14">
        <f t="shared" si="3"/>
        <v>2</v>
      </c>
      <c r="J116" s="12">
        <f t="shared" si="4"/>
        <v>3</v>
      </c>
      <c r="K116" s="15">
        <f t="shared" si="5"/>
        <v>0.33333333333333331</v>
      </c>
    </row>
    <row r="117" spans="2:11">
      <c r="B117" s="23" t="s">
        <v>384</v>
      </c>
      <c r="C117" s="11" t="s">
        <v>127</v>
      </c>
      <c r="D117" s="5">
        <v>1</v>
      </c>
      <c r="E117" s="5">
        <v>0</v>
      </c>
      <c r="F117" s="5">
        <v>2</v>
      </c>
      <c r="G117" s="4">
        <v>3</v>
      </c>
      <c r="H117" s="5">
        <v>4</v>
      </c>
      <c r="I117" s="14">
        <f t="shared" si="3"/>
        <v>-1</v>
      </c>
      <c r="J117" s="12">
        <f t="shared" si="4"/>
        <v>3</v>
      </c>
      <c r="K117" s="15">
        <f t="shared" si="5"/>
        <v>0.33333333333333331</v>
      </c>
    </row>
    <row r="118" spans="2:11">
      <c r="B118" s="23" t="s">
        <v>385</v>
      </c>
      <c r="C118" s="11" t="s">
        <v>219</v>
      </c>
      <c r="D118" s="5">
        <v>1</v>
      </c>
      <c r="E118" s="5">
        <v>0</v>
      </c>
      <c r="F118" s="5">
        <v>2</v>
      </c>
      <c r="G118" s="4">
        <v>6</v>
      </c>
      <c r="H118" s="5">
        <v>8</v>
      </c>
      <c r="I118" s="1">
        <f t="shared" si="3"/>
        <v>-2</v>
      </c>
      <c r="J118" s="5">
        <f t="shared" si="4"/>
        <v>3</v>
      </c>
      <c r="K118" s="7">
        <f t="shared" si="5"/>
        <v>0.33333333333333331</v>
      </c>
    </row>
    <row r="119" spans="2:11">
      <c r="B119" s="23" t="s">
        <v>386</v>
      </c>
      <c r="C119" s="11" t="s">
        <v>342</v>
      </c>
      <c r="D119" s="5">
        <v>1</v>
      </c>
      <c r="E119" s="5">
        <v>0</v>
      </c>
      <c r="F119" s="5">
        <v>2</v>
      </c>
      <c r="G119" s="4">
        <v>3</v>
      </c>
      <c r="H119" s="5">
        <v>6</v>
      </c>
      <c r="I119" s="1">
        <f t="shared" si="3"/>
        <v>-3</v>
      </c>
      <c r="J119" s="5">
        <f t="shared" si="4"/>
        <v>3</v>
      </c>
      <c r="K119" s="7">
        <f t="shared" si="5"/>
        <v>0.33333333333333331</v>
      </c>
    </row>
    <row r="120" spans="2:11">
      <c r="B120" s="23" t="s">
        <v>387</v>
      </c>
      <c r="C120" s="11" t="s">
        <v>130</v>
      </c>
      <c r="D120" s="5">
        <v>1</v>
      </c>
      <c r="E120" s="5">
        <v>0</v>
      </c>
      <c r="F120" s="5">
        <v>2</v>
      </c>
      <c r="G120" s="4">
        <v>3</v>
      </c>
      <c r="H120" s="5">
        <v>6</v>
      </c>
      <c r="I120" s="1">
        <f t="shared" si="3"/>
        <v>-3</v>
      </c>
      <c r="J120" s="5">
        <f t="shared" si="4"/>
        <v>3</v>
      </c>
      <c r="K120" s="7">
        <f t="shared" si="5"/>
        <v>0.33333333333333331</v>
      </c>
    </row>
    <row r="121" spans="2:11">
      <c r="B121" s="23" t="s">
        <v>388</v>
      </c>
      <c r="C121" s="11" t="s">
        <v>137</v>
      </c>
      <c r="D121" s="5">
        <v>1</v>
      </c>
      <c r="E121" s="5">
        <v>0</v>
      </c>
      <c r="F121" s="5">
        <v>2</v>
      </c>
      <c r="G121" s="4">
        <v>5</v>
      </c>
      <c r="H121" s="5">
        <v>9</v>
      </c>
      <c r="I121" s="14">
        <f t="shared" si="3"/>
        <v>-4</v>
      </c>
      <c r="J121" s="12">
        <f t="shared" si="4"/>
        <v>3</v>
      </c>
      <c r="K121" s="15">
        <f t="shared" si="5"/>
        <v>0.33333333333333331</v>
      </c>
    </row>
    <row r="122" spans="2:11">
      <c r="B122" s="23" t="s">
        <v>389</v>
      </c>
      <c r="C122" s="11" t="s">
        <v>235</v>
      </c>
      <c r="D122" s="5">
        <v>1</v>
      </c>
      <c r="E122" s="5">
        <v>0</v>
      </c>
      <c r="F122" s="5">
        <v>2</v>
      </c>
      <c r="G122" s="4">
        <v>5</v>
      </c>
      <c r="H122" s="5">
        <v>9</v>
      </c>
      <c r="I122" s="14">
        <f t="shared" si="3"/>
        <v>-4</v>
      </c>
      <c r="J122" s="12">
        <f t="shared" si="4"/>
        <v>3</v>
      </c>
      <c r="K122" s="15">
        <f t="shared" si="5"/>
        <v>0.33333333333333331</v>
      </c>
    </row>
    <row r="123" spans="2:11">
      <c r="B123" s="23" t="s">
        <v>390</v>
      </c>
      <c r="C123" s="11" t="s">
        <v>136</v>
      </c>
      <c r="D123" s="5">
        <v>1</v>
      </c>
      <c r="E123" s="5">
        <v>0</v>
      </c>
      <c r="F123" s="5">
        <v>2</v>
      </c>
      <c r="G123" s="4">
        <v>3</v>
      </c>
      <c r="H123" s="5">
        <v>8</v>
      </c>
      <c r="I123" s="1">
        <f t="shared" si="3"/>
        <v>-5</v>
      </c>
      <c r="J123" s="5">
        <f t="shared" si="4"/>
        <v>3</v>
      </c>
      <c r="K123" s="7">
        <f t="shared" si="5"/>
        <v>0.33333333333333331</v>
      </c>
    </row>
    <row r="124" spans="2:11">
      <c r="B124" s="23" t="s">
        <v>391</v>
      </c>
      <c r="C124" s="11" t="s">
        <v>148</v>
      </c>
      <c r="D124" s="5">
        <v>1</v>
      </c>
      <c r="E124" s="5">
        <v>1</v>
      </c>
      <c r="F124" s="5">
        <v>2</v>
      </c>
      <c r="G124" s="4">
        <v>6</v>
      </c>
      <c r="H124" s="5">
        <v>6</v>
      </c>
      <c r="I124" s="14">
        <f t="shared" si="3"/>
        <v>0</v>
      </c>
      <c r="J124" s="12">
        <f t="shared" si="4"/>
        <v>4</v>
      </c>
      <c r="K124" s="15">
        <f t="shared" si="5"/>
        <v>0.25</v>
      </c>
    </row>
    <row r="125" spans="2:11">
      <c r="B125" s="23" t="s">
        <v>392</v>
      </c>
      <c r="C125" s="11" t="s">
        <v>172</v>
      </c>
      <c r="D125" s="5">
        <v>1</v>
      </c>
      <c r="E125" s="5">
        <v>1</v>
      </c>
      <c r="F125" s="5">
        <v>2</v>
      </c>
      <c r="G125" s="4">
        <v>3</v>
      </c>
      <c r="H125" s="5">
        <v>3</v>
      </c>
      <c r="I125" s="1">
        <f t="shared" si="3"/>
        <v>0</v>
      </c>
      <c r="J125" s="5">
        <f t="shared" si="4"/>
        <v>4</v>
      </c>
      <c r="K125" s="7">
        <f t="shared" si="5"/>
        <v>0.25</v>
      </c>
    </row>
    <row r="126" spans="2:11">
      <c r="B126" s="23" t="s">
        <v>393</v>
      </c>
      <c r="C126" s="11" t="s">
        <v>210</v>
      </c>
      <c r="D126" s="5">
        <v>1</v>
      </c>
      <c r="E126" s="5">
        <v>1</v>
      </c>
      <c r="F126" s="5">
        <v>2</v>
      </c>
      <c r="G126" s="4">
        <v>6</v>
      </c>
      <c r="H126" s="5">
        <v>7</v>
      </c>
      <c r="I126" s="1">
        <f t="shared" si="3"/>
        <v>-1</v>
      </c>
      <c r="J126" s="5">
        <f t="shared" si="4"/>
        <v>4</v>
      </c>
      <c r="K126" s="7">
        <f t="shared" si="5"/>
        <v>0.25</v>
      </c>
    </row>
    <row r="127" spans="2:11">
      <c r="B127" s="23" t="s">
        <v>394</v>
      </c>
      <c r="C127" s="11" t="s">
        <v>340</v>
      </c>
      <c r="D127" s="5">
        <v>1</v>
      </c>
      <c r="E127" s="5">
        <v>0</v>
      </c>
      <c r="F127" s="5">
        <v>3</v>
      </c>
      <c r="G127" s="4">
        <v>10</v>
      </c>
      <c r="H127" s="5">
        <v>8</v>
      </c>
      <c r="I127" s="14">
        <f t="shared" si="3"/>
        <v>2</v>
      </c>
      <c r="J127" s="12">
        <f t="shared" si="4"/>
        <v>4</v>
      </c>
      <c r="K127" s="15">
        <f t="shared" si="5"/>
        <v>0.25</v>
      </c>
    </row>
    <row r="128" spans="2:11">
      <c r="B128" s="23" t="s">
        <v>395</v>
      </c>
      <c r="C128" s="11" t="s">
        <v>155</v>
      </c>
      <c r="D128" s="5">
        <v>1</v>
      </c>
      <c r="E128" s="5">
        <v>0</v>
      </c>
      <c r="F128" s="5">
        <v>3</v>
      </c>
      <c r="G128" s="4">
        <v>5</v>
      </c>
      <c r="H128" s="5">
        <v>5</v>
      </c>
      <c r="I128" s="1">
        <f t="shared" si="3"/>
        <v>0</v>
      </c>
      <c r="J128" s="5">
        <f t="shared" si="4"/>
        <v>4</v>
      </c>
      <c r="K128" s="7">
        <f t="shared" si="5"/>
        <v>0.25</v>
      </c>
    </row>
    <row r="129" spans="2:11">
      <c r="B129" s="23" t="s">
        <v>396</v>
      </c>
      <c r="C129" s="11" t="s">
        <v>126</v>
      </c>
      <c r="D129" s="5">
        <v>1</v>
      </c>
      <c r="E129" s="5">
        <v>0</v>
      </c>
      <c r="F129" s="5">
        <v>3</v>
      </c>
      <c r="G129" s="4">
        <v>7</v>
      </c>
      <c r="H129" s="5">
        <v>8</v>
      </c>
      <c r="I129" s="1">
        <f t="shared" si="3"/>
        <v>-1</v>
      </c>
      <c r="J129" s="5">
        <f t="shared" si="4"/>
        <v>4</v>
      </c>
      <c r="K129" s="7">
        <f t="shared" si="5"/>
        <v>0.25</v>
      </c>
    </row>
    <row r="130" spans="2:11">
      <c r="B130" s="23" t="s">
        <v>397</v>
      </c>
      <c r="C130" s="11" t="s">
        <v>215</v>
      </c>
      <c r="D130" s="5">
        <v>1</v>
      </c>
      <c r="E130" s="5">
        <v>0</v>
      </c>
      <c r="F130" s="5">
        <v>3</v>
      </c>
      <c r="G130" s="4">
        <v>6</v>
      </c>
      <c r="H130" s="5">
        <v>8</v>
      </c>
      <c r="I130" s="14">
        <f t="shared" si="3"/>
        <v>-2</v>
      </c>
      <c r="J130" s="12">
        <f t="shared" si="4"/>
        <v>4</v>
      </c>
      <c r="K130" s="15">
        <f t="shared" si="5"/>
        <v>0.25</v>
      </c>
    </row>
    <row r="131" spans="2:11">
      <c r="B131" s="23" t="s">
        <v>398</v>
      </c>
      <c r="C131" s="11" t="s">
        <v>203</v>
      </c>
      <c r="D131" s="5">
        <v>1</v>
      </c>
      <c r="E131" s="5">
        <v>0</v>
      </c>
      <c r="F131" s="5">
        <v>3</v>
      </c>
      <c r="G131" s="4">
        <v>9</v>
      </c>
      <c r="H131" s="5">
        <v>14</v>
      </c>
      <c r="I131" s="1">
        <f t="shared" ref="I131:I194" si="6">G131-H131</f>
        <v>-5</v>
      </c>
      <c r="J131" s="5">
        <f t="shared" ref="J131:J194" si="7">D131+E131+F131</f>
        <v>4</v>
      </c>
      <c r="K131" s="7">
        <f t="shared" ref="K131:K194" si="8">D131/J131</f>
        <v>0.25</v>
      </c>
    </row>
    <row r="132" spans="2:11">
      <c r="B132" s="23" t="s">
        <v>399</v>
      </c>
      <c r="C132" s="11" t="s">
        <v>320</v>
      </c>
      <c r="D132" s="5">
        <v>1</v>
      </c>
      <c r="E132" s="5">
        <v>1</v>
      </c>
      <c r="F132" s="5">
        <v>3</v>
      </c>
      <c r="G132" s="4">
        <v>6</v>
      </c>
      <c r="H132" s="5">
        <v>9</v>
      </c>
      <c r="I132" s="14">
        <f t="shared" si="6"/>
        <v>-3</v>
      </c>
      <c r="J132" s="12">
        <f t="shared" si="7"/>
        <v>5</v>
      </c>
      <c r="K132" s="15">
        <f t="shared" si="8"/>
        <v>0.2</v>
      </c>
    </row>
    <row r="133" spans="2:11">
      <c r="B133" s="23" t="s">
        <v>400</v>
      </c>
      <c r="C133" s="11" t="s">
        <v>178</v>
      </c>
      <c r="D133" s="5">
        <v>1</v>
      </c>
      <c r="E133" s="5">
        <v>0</v>
      </c>
      <c r="F133" s="5">
        <v>4</v>
      </c>
      <c r="G133" s="4">
        <v>8</v>
      </c>
      <c r="H133" s="5">
        <v>12</v>
      </c>
      <c r="I133" s="14">
        <f t="shared" si="6"/>
        <v>-4</v>
      </c>
      <c r="J133" s="12">
        <f t="shared" si="7"/>
        <v>5</v>
      </c>
      <c r="K133" s="15">
        <f t="shared" si="8"/>
        <v>0.2</v>
      </c>
    </row>
    <row r="134" spans="2:11">
      <c r="B134" s="23" t="s">
        <v>401</v>
      </c>
      <c r="C134" s="11" t="s">
        <v>111</v>
      </c>
      <c r="D134" s="5">
        <v>1</v>
      </c>
      <c r="E134" s="5">
        <v>1</v>
      </c>
      <c r="F134" s="5">
        <v>4</v>
      </c>
      <c r="G134" s="4">
        <v>7</v>
      </c>
      <c r="H134" s="5">
        <v>10</v>
      </c>
      <c r="I134" s="1">
        <f t="shared" si="6"/>
        <v>-3</v>
      </c>
      <c r="J134" s="5">
        <f t="shared" si="7"/>
        <v>6</v>
      </c>
      <c r="K134" s="7">
        <f t="shared" si="8"/>
        <v>0.16666666666666666</v>
      </c>
    </row>
    <row r="135" spans="2:11">
      <c r="B135" s="23" t="s">
        <v>402</v>
      </c>
      <c r="C135" s="11" t="s">
        <v>629</v>
      </c>
      <c r="D135" s="5">
        <v>0</v>
      </c>
      <c r="E135" s="5">
        <v>1</v>
      </c>
      <c r="F135" s="5">
        <v>0</v>
      </c>
      <c r="G135" s="4">
        <v>5</v>
      </c>
      <c r="H135" s="5">
        <v>5</v>
      </c>
      <c r="I135" s="1">
        <f t="shared" si="6"/>
        <v>0</v>
      </c>
      <c r="J135" s="5">
        <f t="shared" si="7"/>
        <v>1</v>
      </c>
      <c r="K135" s="7">
        <f t="shared" si="8"/>
        <v>0</v>
      </c>
    </row>
    <row r="136" spans="2:11">
      <c r="B136" s="23" t="s">
        <v>403</v>
      </c>
      <c r="C136" s="11" t="s">
        <v>337</v>
      </c>
      <c r="D136" s="5">
        <v>0</v>
      </c>
      <c r="E136" s="5">
        <v>1</v>
      </c>
      <c r="F136" s="5">
        <v>0</v>
      </c>
      <c r="G136" s="4">
        <v>3</v>
      </c>
      <c r="H136" s="5">
        <v>3</v>
      </c>
      <c r="I136" s="14">
        <f t="shared" si="6"/>
        <v>0</v>
      </c>
      <c r="J136" s="12">
        <f t="shared" si="7"/>
        <v>1</v>
      </c>
      <c r="K136" s="15">
        <f t="shared" si="8"/>
        <v>0</v>
      </c>
    </row>
    <row r="137" spans="2:11">
      <c r="B137" s="23" t="s">
        <v>404</v>
      </c>
      <c r="C137" s="11" t="s">
        <v>636</v>
      </c>
      <c r="D137" s="5">
        <v>0</v>
      </c>
      <c r="E137" s="5">
        <v>1</v>
      </c>
      <c r="F137" s="5">
        <v>0</v>
      </c>
      <c r="G137" s="4">
        <v>2</v>
      </c>
      <c r="H137" s="5">
        <v>2</v>
      </c>
      <c r="I137" s="14">
        <f t="shared" si="6"/>
        <v>0</v>
      </c>
      <c r="J137" s="12">
        <f t="shared" si="7"/>
        <v>1</v>
      </c>
      <c r="K137" s="15">
        <f t="shared" si="8"/>
        <v>0</v>
      </c>
    </row>
    <row r="138" spans="2:11">
      <c r="B138" s="23" t="s">
        <v>405</v>
      </c>
      <c r="C138" s="11" t="s">
        <v>587</v>
      </c>
      <c r="D138" s="5">
        <v>0</v>
      </c>
      <c r="E138" s="5">
        <v>1</v>
      </c>
      <c r="F138" s="5">
        <v>0</v>
      </c>
      <c r="G138" s="4">
        <v>2</v>
      </c>
      <c r="H138" s="5">
        <v>2</v>
      </c>
      <c r="I138" s="1">
        <f t="shared" si="6"/>
        <v>0</v>
      </c>
      <c r="J138" s="5">
        <f t="shared" si="7"/>
        <v>1</v>
      </c>
      <c r="K138" s="7">
        <f t="shared" si="8"/>
        <v>0</v>
      </c>
    </row>
    <row r="139" spans="2:11">
      <c r="B139" s="23" t="s">
        <v>406</v>
      </c>
      <c r="C139" s="11" t="s">
        <v>214</v>
      </c>
      <c r="D139" s="5">
        <v>0</v>
      </c>
      <c r="E139" s="5">
        <v>1</v>
      </c>
      <c r="F139" s="5">
        <v>0</v>
      </c>
      <c r="G139" s="4">
        <v>1</v>
      </c>
      <c r="H139" s="5">
        <v>1</v>
      </c>
      <c r="I139" s="1">
        <f t="shared" si="6"/>
        <v>0</v>
      </c>
      <c r="J139" s="5">
        <f t="shared" si="7"/>
        <v>1</v>
      </c>
      <c r="K139" s="7">
        <f t="shared" si="8"/>
        <v>0</v>
      </c>
    </row>
    <row r="140" spans="2:11">
      <c r="B140" s="23" t="s">
        <v>407</v>
      </c>
      <c r="C140" s="11" t="s">
        <v>349</v>
      </c>
      <c r="D140" s="5">
        <v>0</v>
      </c>
      <c r="E140" s="5">
        <v>1</v>
      </c>
      <c r="F140" s="5">
        <v>0</v>
      </c>
      <c r="G140" s="4">
        <v>1</v>
      </c>
      <c r="H140" s="5">
        <v>1</v>
      </c>
      <c r="I140" s="14">
        <f t="shared" si="6"/>
        <v>0</v>
      </c>
      <c r="J140" s="12">
        <f t="shared" si="7"/>
        <v>1</v>
      </c>
      <c r="K140" s="15">
        <f t="shared" si="8"/>
        <v>0</v>
      </c>
    </row>
    <row r="141" spans="2:11">
      <c r="B141" s="23" t="s">
        <v>408</v>
      </c>
      <c r="C141" s="11" t="s">
        <v>208</v>
      </c>
      <c r="D141" s="5">
        <v>0</v>
      </c>
      <c r="E141" s="5">
        <v>1</v>
      </c>
      <c r="F141" s="5">
        <v>0</v>
      </c>
      <c r="G141" s="4">
        <v>0</v>
      </c>
      <c r="H141" s="5">
        <v>0</v>
      </c>
      <c r="I141" s="14">
        <f t="shared" si="6"/>
        <v>0</v>
      </c>
      <c r="J141" s="12">
        <f t="shared" si="7"/>
        <v>1</v>
      </c>
      <c r="K141" s="15">
        <f t="shared" si="8"/>
        <v>0</v>
      </c>
    </row>
    <row r="142" spans="2:11">
      <c r="B142" s="23" t="s">
        <v>409</v>
      </c>
      <c r="C142" s="11" t="s">
        <v>192</v>
      </c>
      <c r="D142" s="5">
        <v>0</v>
      </c>
      <c r="E142" s="5">
        <v>2</v>
      </c>
      <c r="F142" s="5">
        <v>1</v>
      </c>
      <c r="G142" s="4">
        <v>3</v>
      </c>
      <c r="H142" s="5">
        <v>4</v>
      </c>
      <c r="I142" s="14">
        <f t="shared" si="6"/>
        <v>-1</v>
      </c>
      <c r="J142" s="12">
        <f t="shared" si="7"/>
        <v>3</v>
      </c>
      <c r="K142" s="15">
        <f t="shared" si="8"/>
        <v>0</v>
      </c>
    </row>
    <row r="143" spans="2:11">
      <c r="B143" s="23" t="s">
        <v>410</v>
      </c>
      <c r="C143" s="11" t="s">
        <v>209</v>
      </c>
      <c r="D143" s="5">
        <v>0</v>
      </c>
      <c r="E143" s="5">
        <v>1</v>
      </c>
      <c r="F143" s="5">
        <v>1</v>
      </c>
      <c r="G143" s="4">
        <v>3</v>
      </c>
      <c r="H143" s="5">
        <v>4</v>
      </c>
      <c r="I143" s="1">
        <f t="shared" si="6"/>
        <v>-1</v>
      </c>
      <c r="J143" s="5">
        <f t="shared" si="7"/>
        <v>2</v>
      </c>
      <c r="K143" s="7">
        <f t="shared" si="8"/>
        <v>0</v>
      </c>
    </row>
    <row r="144" spans="2:11">
      <c r="B144" s="23" t="s">
        <v>411</v>
      </c>
      <c r="C144" s="11" t="s">
        <v>142</v>
      </c>
      <c r="D144" s="5">
        <v>0</v>
      </c>
      <c r="E144" s="5">
        <v>1</v>
      </c>
      <c r="F144" s="5">
        <v>1</v>
      </c>
      <c r="G144" s="4">
        <v>2</v>
      </c>
      <c r="H144" s="5">
        <v>3</v>
      </c>
      <c r="I144" s="14">
        <f t="shared" si="6"/>
        <v>-1</v>
      </c>
      <c r="J144" s="12">
        <f t="shared" si="7"/>
        <v>2</v>
      </c>
      <c r="K144" s="15">
        <f t="shared" si="8"/>
        <v>0</v>
      </c>
    </row>
    <row r="145" spans="2:11">
      <c r="B145" s="23" t="s">
        <v>412</v>
      </c>
      <c r="C145" s="11" t="s">
        <v>189</v>
      </c>
      <c r="D145" s="5">
        <v>0</v>
      </c>
      <c r="E145" s="5">
        <v>0</v>
      </c>
      <c r="F145" s="5">
        <v>1</v>
      </c>
      <c r="G145" s="4">
        <v>2</v>
      </c>
      <c r="H145" s="5">
        <v>3</v>
      </c>
      <c r="I145" s="14">
        <f t="shared" si="6"/>
        <v>-1</v>
      </c>
      <c r="J145" s="12">
        <f t="shared" si="7"/>
        <v>1</v>
      </c>
      <c r="K145" s="15">
        <f t="shared" si="8"/>
        <v>0</v>
      </c>
    </row>
    <row r="146" spans="2:11">
      <c r="B146" s="23" t="s">
        <v>413</v>
      </c>
      <c r="C146" s="11" t="s">
        <v>129</v>
      </c>
      <c r="D146" s="5">
        <v>0</v>
      </c>
      <c r="E146" s="5">
        <v>0</v>
      </c>
      <c r="F146" s="5">
        <v>1</v>
      </c>
      <c r="G146" s="4">
        <v>2</v>
      </c>
      <c r="H146" s="5">
        <v>3</v>
      </c>
      <c r="I146" s="1">
        <f t="shared" si="6"/>
        <v>-1</v>
      </c>
      <c r="J146" s="5">
        <f t="shared" si="7"/>
        <v>1</v>
      </c>
      <c r="K146" s="7">
        <f t="shared" si="8"/>
        <v>0</v>
      </c>
    </row>
    <row r="147" spans="2:11">
      <c r="B147" s="23" t="s">
        <v>414</v>
      </c>
      <c r="C147" s="11" t="s">
        <v>368</v>
      </c>
      <c r="D147" s="5">
        <v>0</v>
      </c>
      <c r="E147" s="5">
        <v>0</v>
      </c>
      <c r="F147" s="5">
        <v>1</v>
      </c>
      <c r="G147" s="4">
        <v>2</v>
      </c>
      <c r="H147" s="5">
        <v>3</v>
      </c>
      <c r="I147" s="14">
        <f t="shared" si="6"/>
        <v>-1</v>
      </c>
      <c r="J147" s="12">
        <f t="shared" si="7"/>
        <v>1</v>
      </c>
      <c r="K147" s="15">
        <f t="shared" si="8"/>
        <v>0</v>
      </c>
    </row>
    <row r="148" spans="2:11">
      <c r="B148" s="23" t="s">
        <v>415</v>
      </c>
      <c r="C148" s="11" t="s">
        <v>185</v>
      </c>
      <c r="D148" s="5">
        <v>0</v>
      </c>
      <c r="E148" s="5">
        <v>0</v>
      </c>
      <c r="F148" s="5">
        <v>1</v>
      </c>
      <c r="G148" s="4">
        <v>2</v>
      </c>
      <c r="H148" s="5">
        <v>3</v>
      </c>
      <c r="I148" s="1">
        <f t="shared" si="6"/>
        <v>-1</v>
      </c>
      <c r="J148" s="5">
        <f t="shared" si="7"/>
        <v>1</v>
      </c>
      <c r="K148" s="7">
        <f t="shared" si="8"/>
        <v>0</v>
      </c>
    </row>
    <row r="149" spans="2:11">
      <c r="B149" s="23" t="s">
        <v>416</v>
      </c>
      <c r="C149" s="11" t="s">
        <v>120</v>
      </c>
      <c r="D149" s="5">
        <v>0</v>
      </c>
      <c r="E149" s="5">
        <v>0</v>
      </c>
      <c r="F149" s="5">
        <v>1</v>
      </c>
      <c r="G149" s="4">
        <v>1</v>
      </c>
      <c r="H149" s="5">
        <v>2</v>
      </c>
      <c r="I149" s="14">
        <f t="shared" si="6"/>
        <v>-1</v>
      </c>
      <c r="J149" s="12">
        <f t="shared" si="7"/>
        <v>1</v>
      </c>
      <c r="K149" s="15">
        <f t="shared" si="8"/>
        <v>0</v>
      </c>
    </row>
    <row r="150" spans="2:11">
      <c r="B150" s="23" t="s">
        <v>417</v>
      </c>
      <c r="C150" s="11" t="s">
        <v>361</v>
      </c>
      <c r="D150" s="5">
        <v>0</v>
      </c>
      <c r="E150" s="5">
        <v>0</v>
      </c>
      <c r="F150" s="5">
        <v>1</v>
      </c>
      <c r="G150" s="4">
        <v>1</v>
      </c>
      <c r="H150" s="5">
        <v>2</v>
      </c>
      <c r="I150" s="14">
        <f t="shared" si="6"/>
        <v>-1</v>
      </c>
      <c r="J150" s="12">
        <f t="shared" si="7"/>
        <v>1</v>
      </c>
      <c r="K150" s="15">
        <f t="shared" si="8"/>
        <v>0</v>
      </c>
    </row>
    <row r="151" spans="2:11">
      <c r="B151" s="23" t="s">
        <v>418</v>
      </c>
      <c r="C151" s="11" t="s">
        <v>339</v>
      </c>
      <c r="D151" s="5">
        <v>0</v>
      </c>
      <c r="E151" s="5">
        <v>0</v>
      </c>
      <c r="F151" s="5">
        <v>1</v>
      </c>
      <c r="G151" s="4">
        <v>1</v>
      </c>
      <c r="H151" s="5">
        <v>2</v>
      </c>
      <c r="I151" s="14">
        <f t="shared" si="6"/>
        <v>-1</v>
      </c>
      <c r="J151" s="12">
        <f t="shared" si="7"/>
        <v>1</v>
      </c>
      <c r="K151" s="15">
        <f t="shared" si="8"/>
        <v>0</v>
      </c>
    </row>
    <row r="152" spans="2:11">
      <c r="B152" s="23" t="s">
        <v>419</v>
      </c>
      <c r="C152" s="11" t="s">
        <v>236</v>
      </c>
      <c r="D152" s="5">
        <v>0</v>
      </c>
      <c r="E152" s="5">
        <v>0</v>
      </c>
      <c r="F152" s="5">
        <v>1</v>
      </c>
      <c r="G152" s="4">
        <v>1</v>
      </c>
      <c r="H152" s="5">
        <v>2</v>
      </c>
      <c r="I152" s="14">
        <f t="shared" si="6"/>
        <v>-1</v>
      </c>
      <c r="J152" s="12">
        <f t="shared" si="7"/>
        <v>1</v>
      </c>
      <c r="K152" s="15">
        <f t="shared" si="8"/>
        <v>0</v>
      </c>
    </row>
    <row r="153" spans="2:11">
      <c r="B153" s="23" t="s">
        <v>420</v>
      </c>
      <c r="C153" s="11" t="s">
        <v>363</v>
      </c>
      <c r="D153" s="5">
        <v>0</v>
      </c>
      <c r="E153" s="5">
        <v>0</v>
      </c>
      <c r="F153" s="5">
        <v>1</v>
      </c>
      <c r="G153" s="4">
        <v>1</v>
      </c>
      <c r="H153" s="5">
        <v>2</v>
      </c>
      <c r="I153" s="14">
        <f t="shared" si="6"/>
        <v>-1</v>
      </c>
      <c r="J153" s="12">
        <f t="shared" si="7"/>
        <v>1</v>
      </c>
      <c r="K153" s="15">
        <f t="shared" si="8"/>
        <v>0</v>
      </c>
    </row>
    <row r="154" spans="2:11">
      <c r="B154" s="23" t="s">
        <v>421</v>
      </c>
      <c r="C154" s="11" t="s">
        <v>147</v>
      </c>
      <c r="D154" s="5">
        <v>0</v>
      </c>
      <c r="E154" s="5">
        <v>0</v>
      </c>
      <c r="F154" s="5">
        <v>1</v>
      </c>
      <c r="G154" s="4">
        <v>1</v>
      </c>
      <c r="H154" s="5">
        <v>2</v>
      </c>
      <c r="I154" s="14">
        <f t="shared" si="6"/>
        <v>-1</v>
      </c>
      <c r="J154" s="12">
        <f t="shared" si="7"/>
        <v>1</v>
      </c>
      <c r="K154" s="15">
        <f t="shared" si="8"/>
        <v>0</v>
      </c>
    </row>
    <row r="155" spans="2:11">
      <c r="B155" s="23" t="s">
        <v>422</v>
      </c>
      <c r="C155" s="11" t="s">
        <v>585</v>
      </c>
      <c r="D155" s="5">
        <v>0</v>
      </c>
      <c r="E155" s="5">
        <v>0</v>
      </c>
      <c r="F155" s="5">
        <v>1</v>
      </c>
      <c r="G155" s="4">
        <v>1</v>
      </c>
      <c r="H155" s="5">
        <v>2</v>
      </c>
      <c r="I155" s="1">
        <f t="shared" si="6"/>
        <v>-1</v>
      </c>
      <c r="J155" s="5">
        <f t="shared" si="7"/>
        <v>1</v>
      </c>
      <c r="K155" s="7">
        <f t="shared" si="8"/>
        <v>0</v>
      </c>
    </row>
    <row r="156" spans="2:11">
      <c r="B156" s="23" t="s">
        <v>423</v>
      </c>
      <c r="C156" s="11" t="s">
        <v>135</v>
      </c>
      <c r="D156" s="5">
        <v>0</v>
      </c>
      <c r="E156" s="5">
        <v>0</v>
      </c>
      <c r="F156" s="5">
        <v>1</v>
      </c>
      <c r="G156" s="4">
        <v>1</v>
      </c>
      <c r="H156" s="5">
        <v>2</v>
      </c>
      <c r="I156" s="1">
        <f t="shared" si="6"/>
        <v>-1</v>
      </c>
      <c r="J156" s="5">
        <f t="shared" si="7"/>
        <v>1</v>
      </c>
      <c r="K156" s="7">
        <f t="shared" si="8"/>
        <v>0</v>
      </c>
    </row>
    <row r="157" spans="2:11">
      <c r="B157" s="23" t="s">
        <v>424</v>
      </c>
      <c r="C157" s="11" t="s">
        <v>159</v>
      </c>
      <c r="D157" s="5">
        <v>0</v>
      </c>
      <c r="E157" s="5">
        <v>0</v>
      </c>
      <c r="F157" s="5">
        <v>1</v>
      </c>
      <c r="G157" s="4">
        <v>0</v>
      </c>
      <c r="H157" s="5">
        <v>1</v>
      </c>
      <c r="I157" s="1">
        <f t="shared" si="6"/>
        <v>-1</v>
      </c>
      <c r="J157" s="5">
        <f t="shared" si="7"/>
        <v>1</v>
      </c>
      <c r="K157" s="7">
        <f t="shared" si="8"/>
        <v>0</v>
      </c>
    </row>
    <row r="158" spans="2:11">
      <c r="B158" s="23" t="s">
        <v>425</v>
      </c>
      <c r="C158" s="11" t="s">
        <v>134</v>
      </c>
      <c r="D158" s="5">
        <v>0</v>
      </c>
      <c r="E158" s="5">
        <v>0</v>
      </c>
      <c r="F158" s="5">
        <v>1</v>
      </c>
      <c r="G158" s="4">
        <v>0</v>
      </c>
      <c r="H158" s="5">
        <v>1</v>
      </c>
      <c r="I158" s="1">
        <f t="shared" si="6"/>
        <v>-1</v>
      </c>
      <c r="J158" s="5">
        <f t="shared" si="7"/>
        <v>1</v>
      </c>
      <c r="K158" s="7">
        <f t="shared" si="8"/>
        <v>0</v>
      </c>
    </row>
    <row r="159" spans="2:11">
      <c r="B159" s="23" t="s">
        <v>426</v>
      </c>
      <c r="C159" s="11" t="s">
        <v>162</v>
      </c>
      <c r="D159" s="5">
        <v>0</v>
      </c>
      <c r="E159" s="5">
        <v>0</v>
      </c>
      <c r="F159" s="5">
        <v>1</v>
      </c>
      <c r="G159" s="4">
        <v>0</v>
      </c>
      <c r="H159" s="5">
        <v>1</v>
      </c>
      <c r="I159" s="1">
        <f t="shared" si="6"/>
        <v>-1</v>
      </c>
      <c r="J159" s="5">
        <f t="shared" si="7"/>
        <v>1</v>
      </c>
      <c r="K159" s="7">
        <f t="shared" si="8"/>
        <v>0</v>
      </c>
    </row>
    <row r="160" spans="2:11">
      <c r="B160" s="23" t="s">
        <v>427</v>
      </c>
      <c r="C160" s="11" t="s">
        <v>309</v>
      </c>
      <c r="D160" s="5">
        <v>0</v>
      </c>
      <c r="E160" s="5">
        <v>0</v>
      </c>
      <c r="F160" s="5">
        <v>1</v>
      </c>
      <c r="G160" s="4">
        <v>0</v>
      </c>
      <c r="H160" s="5">
        <v>1</v>
      </c>
      <c r="I160" s="14">
        <f t="shared" si="6"/>
        <v>-1</v>
      </c>
      <c r="J160" s="12">
        <f t="shared" si="7"/>
        <v>1</v>
      </c>
      <c r="K160" s="15">
        <f t="shared" si="8"/>
        <v>0</v>
      </c>
    </row>
    <row r="161" spans="2:11">
      <c r="B161" s="23" t="s">
        <v>428</v>
      </c>
      <c r="C161" s="11" t="s">
        <v>230</v>
      </c>
      <c r="D161" s="5">
        <v>0</v>
      </c>
      <c r="E161" s="5">
        <v>0</v>
      </c>
      <c r="F161" s="5">
        <v>1</v>
      </c>
      <c r="G161" s="4">
        <v>2</v>
      </c>
      <c r="H161" s="5">
        <v>4</v>
      </c>
      <c r="I161" s="14">
        <f t="shared" si="6"/>
        <v>-2</v>
      </c>
      <c r="J161" s="12">
        <f t="shared" si="7"/>
        <v>1</v>
      </c>
      <c r="K161" s="15">
        <f t="shared" si="8"/>
        <v>0</v>
      </c>
    </row>
    <row r="162" spans="2:11">
      <c r="B162" s="23" t="s">
        <v>429</v>
      </c>
      <c r="C162" s="11" t="s">
        <v>326</v>
      </c>
      <c r="D162" s="5">
        <v>0</v>
      </c>
      <c r="E162" s="5">
        <v>0</v>
      </c>
      <c r="F162" s="5">
        <v>1</v>
      </c>
      <c r="G162" s="4">
        <v>1</v>
      </c>
      <c r="H162" s="5">
        <v>3</v>
      </c>
      <c r="I162" s="14">
        <f t="shared" si="6"/>
        <v>-2</v>
      </c>
      <c r="J162" s="12">
        <f t="shared" si="7"/>
        <v>1</v>
      </c>
      <c r="K162" s="15">
        <f t="shared" si="8"/>
        <v>0</v>
      </c>
    </row>
    <row r="163" spans="2:11">
      <c r="B163" s="23" t="s">
        <v>430</v>
      </c>
      <c r="C163" s="11" t="s">
        <v>365</v>
      </c>
      <c r="D163" s="5">
        <v>0</v>
      </c>
      <c r="E163" s="5">
        <v>0</v>
      </c>
      <c r="F163" s="5">
        <v>1</v>
      </c>
      <c r="G163" s="4">
        <v>1</v>
      </c>
      <c r="H163" s="5">
        <v>3</v>
      </c>
      <c r="I163" s="14">
        <f t="shared" si="6"/>
        <v>-2</v>
      </c>
      <c r="J163" s="12">
        <f t="shared" si="7"/>
        <v>1</v>
      </c>
      <c r="K163" s="15">
        <f t="shared" si="8"/>
        <v>0</v>
      </c>
    </row>
    <row r="164" spans="2:11">
      <c r="B164" s="23" t="s">
        <v>431</v>
      </c>
      <c r="C164" s="11" t="s">
        <v>311</v>
      </c>
      <c r="D164" s="5">
        <v>0</v>
      </c>
      <c r="E164" s="5">
        <v>0</v>
      </c>
      <c r="F164" s="5">
        <v>1</v>
      </c>
      <c r="G164" s="4">
        <v>1</v>
      </c>
      <c r="H164" s="5">
        <v>3</v>
      </c>
      <c r="I164" s="14">
        <f t="shared" si="6"/>
        <v>-2</v>
      </c>
      <c r="J164" s="12">
        <f t="shared" si="7"/>
        <v>1</v>
      </c>
      <c r="K164" s="15">
        <f t="shared" si="8"/>
        <v>0</v>
      </c>
    </row>
    <row r="165" spans="2:11">
      <c r="B165" s="23" t="s">
        <v>432</v>
      </c>
      <c r="C165" s="11" t="s">
        <v>343</v>
      </c>
      <c r="D165" s="5">
        <v>0</v>
      </c>
      <c r="E165" s="5">
        <v>0</v>
      </c>
      <c r="F165" s="5">
        <v>1</v>
      </c>
      <c r="G165" s="4">
        <v>0</v>
      </c>
      <c r="H165" s="5">
        <v>2</v>
      </c>
      <c r="I165" s="14">
        <f t="shared" si="6"/>
        <v>-2</v>
      </c>
      <c r="J165" s="12">
        <f t="shared" si="7"/>
        <v>1</v>
      </c>
      <c r="K165" s="15">
        <f t="shared" si="8"/>
        <v>0</v>
      </c>
    </row>
    <row r="166" spans="2:11">
      <c r="B166" s="23" t="s">
        <v>433</v>
      </c>
      <c r="C166" s="11" t="s">
        <v>628</v>
      </c>
      <c r="D166" s="5">
        <v>0</v>
      </c>
      <c r="E166" s="5">
        <v>0</v>
      </c>
      <c r="F166" s="5">
        <v>1</v>
      </c>
      <c r="G166" s="4">
        <v>2</v>
      </c>
      <c r="H166" s="5">
        <v>5</v>
      </c>
      <c r="I166" s="14">
        <f t="shared" si="6"/>
        <v>-3</v>
      </c>
      <c r="J166" s="12">
        <f t="shared" si="7"/>
        <v>1</v>
      </c>
      <c r="K166" s="15">
        <f t="shared" si="8"/>
        <v>0</v>
      </c>
    </row>
    <row r="167" spans="2:11">
      <c r="B167" s="23" t="s">
        <v>434</v>
      </c>
      <c r="C167" s="11" t="s">
        <v>163</v>
      </c>
      <c r="D167" s="5">
        <v>0</v>
      </c>
      <c r="E167" s="5">
        <v>0</v>
      </c>
      <c r="F167" s="5">
        <v>1</v>
      </c>
      <c r="G167" s="4">
        <v>1</v>
      </c>
      <c r="H167" s="5">
        <v>4</v>
      </c>
      <c r="I167" s="1">
        <f t="shared" si="6"/>
        <v>-3</v>
      </c>
      <c r="J167" s="5">
        <f t="shared" si="7"/>
        <v>1</v>
      </c>
      <c r="K167" s="7">
        <f t="shared" si="8"/>
        <v>0</v>
      </c>
    </row>
    <row r="168" spans="2:11">
      <c r="B168" s="23" t="s">
        <v>435</v>
      </c>
      <c r="C168" s="11" t="s">
        <v>199</v>
      </c>
      <c r="D168" s="5">
        <v>0</v>
      </c>
      <c r="E168" s="5">
        <v>0</v>
      </c>
      <c r="F168" s="5">
        <v>1</v>
      </c>
      <c r="G168" s="4">
        <v>0</v>
      </c>
      <c r="H168" s="5">
        <v>3</v>
      </c>
      <c r="I168" s="1">
        <f t="shared" si="6"/>
        <v>-3</v>
      </c>
      <c r="J168" s="5">
        <f t="shared" si="7"/>
        <v>1</v>
      </c>
      <c r="K168" s="7">
        <f t="shared" si="8"/>
        <v>0</v>
      </c>
    </row>
    <row r="169" spans="2:11">
      <c r="B169" s="23" t="s">
        <v>436</v>
      </c>
      <c r="C169" s="11" t="s">
        <v>206</v>
      </c>
      <c r="D169" s="5">
        <v>0</v>
      </c>
      <c r="E169" s="5">
        <v>0</v>
      </c>
      <c r="F169" s="5">
        <v>1</v>
      </c>
      <c r="G169" s="4">
        <v>0</v>
      </c>
      <c r="H169" s="5">
        <v>3</v>
      </c>
      <c r="I169" s="1">
        <f t="shared" si="6"/>
        <v>-3</v>
      </c>
      <c r="J169" s="5">
        <f t="shared" si="7"/>
        <v>1</v>
      </c>
      <c r="K169" s="7">
        <f t="shared" si="8"/>
        <v>0</v>
      </c>
    </row>
    <row r="170" spans="2:11">
      <c r="B170" s="23" t="s">
        <v>437</v>
      </c>
      <c r="C170" s="11" t="s">
        <v>310</v>
      </c>
      <c r="D170" s="5">
        <v>0</v>
      </c>
      <c r="E170" s="5">
        <v>0</v>
      </c>
      <c r="F170" s="5">
        <v>1</v>
      </c>
      <c r="G170" s="4">
        <v>0</v>
      </c>
      <c r="H170" s="5">
        <v>3</v>
      </c>
      <c r="I170" s="14">
        <f t="shared" si="6"/>
        <v>-3</v>
      </c>
      <c r="J170" s="12">
        <f t="shared" si="7"/>
        <v>1</v>
      </c>
      <c r="K170" s="15">
        <f t="shared" si="8"/>
        <v>0</v>
      </c>
    </row>
    <row r="171" spans="2:11">
      <c r="B171" s="23" t="s">
        <v>438</v>
      </c>
      <c r="C171" s="11" t="s">
        <v>332</v>
      </c>
      <c r="D171" s="5">
        <v>0</v>
      </c>
      <c r="E171" s="5">
        <v>0</v>
      </c>
      <c r="F171" s="5">
        <v>1</v>
      </c>
      <c r="G171" s="4">
        <v>0</v>
      </c>
      <c r="H171" s="5">
        <v>4</v>
      </c>
      <c r="I171" s="14">
        <f t="shared" si="6"/>
        <v>-4</v>
      </c>
      <c r="J171" s="12">
        <f t="shared" si="7"/>
        <v>1</v>
      </c>
      <c r="K171" s="15">
        <f t="shared" si="8"/>
        <v>0</v>
      </c>
    </row>
    <row r="172" spans="2:11">
      <c r="B172" s="23" t="s">
        <v>439</v>
      </c>
      <c r="C172" s="11" t="s">
        <v>314</v>
      </c>
      <c r="D172" s="5">
        <v>0</v>
      </c>
      <c r="E172" s="5">
        <v>0</v>
      </c>
      <c r="F172" s="5">
        <v>2</v>
      </c>
      <c r="G172" s="4">
        <v>2</v>
      </c>
      <c r="H172" s="5">
        <v>4</v>
      </c>
      <c r="I172" s="14">
        <f t="shared" si="6"/>
        <v>-2</v>
      </c>
      <c r="J172" s="12">
        <f t="shared" si="7"/>
        <v>2</v>
      </c>
      <c r="K172" s="15">
        <f t="shared" si="8"/>
        <v>0</v>
      </c>
    </row>
    <row r="173" spans="2:11">
      <c r="B173" s="23" t="s">
        <v>440</v>
      </c>
      <c r="C173" s="11" t="s">
        <v>334</v>
      </c>
      <c r="D173" s="5">
        <v>0</v>
      </c>
      <c r="E173" s="5">
        <v>0</v>
      </c>
      <c r="F173" s="5">
        <v>2</v>
      </c>
      <c r="G173" s="4">
        <v>2</v>
      </c>
      <c r="H173" s="5">
        <v>4</v>
      </c>
      <c r="I173" s="14">
        <f t="shared" si="6"/>
        <v>-2</v>
      </c>
      <c r="J173" s="12">
        <f t="shared" si="7"/>
        <v>2</v>
      </c>
      <c r="K173" s="15">
        <f t="shared" si="8"/>
        <v>0</v>
      </c>
    </row>
    <row r="174" spans="2:11">
      <c r="B174" s="23" t="s">
        <v>441</v>
      </c>
      <c r="C174" s="11" t="s">
        <v>200</v>
      </c>
      <c r="D174" s="5">
        <v>0</v>
      </c>
      <c r="E174" s="5">
        <v>0</v>
      </c>
      <c r="F174" s="5">
        <v>2</v>
      </c>
      <c r="G174" s="4">
        <v>0</v>
      </c>
      <c r="H174" s="5">
        <v>2</v>
      </c>
      <c r="I174" s="14">
        <f t="shared" si="6"/>
        <v>-2</v>
      </c>
      <c r="J174" s="12">
        <f t="shared" si="7"/>
        <v>2</v>
      </c>
      <c r="K174" s="15">
        <f t="shared" si="8"/>
        <v>0</v>
      </c>
    </row>
    <row r="175" spans="2:11">
      <c r="B175" s="23" t="s">
        <v>442</v>
      </c>
      <c r="C175" s="11" t="s">
        <v>327</v>
      </c>
      <c r="D175" s="5">
        <v>0</v>
      </c>
      <c r="E175" s="5">
        <v>1</v>
      </c>
      <c r="F175" s="5">
        <v>2</v>
      </c>
      <c r="G175" s="4">
        <v>4</v>
      </c>
      <c r="H175" s="5">
        <v>7</v>
      </c>
      <c r="I175" s="14">
        <f t="shared" si="6"/>
        <v>-3</v>
      </c>
      <c r="J175" s="12">
        <f t="shared" si="7"/>
        <v>3</v>
      </c>
      <c r="K175" s="15">
        <f t="shared" si="8"/>
        <v>0</v>
      </c>
    </row>
    <row r="176" spans="2:11">
      <c r="B176" s="23" t="s">
        <v>443</v>
      </c>
      <c r="C176" s="11" t="s">
        <v>225</v>
      </c>
      <c r="D176" s="5">
        <v>0</v>
      </c>
      <c r="E176" s="5">
        <v>1</v>
      </c>
      <c r="F176" s="5">
        <v>2</v>
      </c>
      <c r="G176" s="4">
        <v>4</v>
      </c>
      <c r="H176" s="5">
        <v>7</v>
      </c>
      <c r="I176" s="1">
        <f t="shared" si="6"/>
        <v>-3</v>
      </c>
      <c r="J176" s="5">
        <f t="shared" si="7"/>
        <v>3</v>
      </c>
      <c r="K176" s="7">
        <f t="shared" si="8"/>
        <v>0</v>
      </c>
    </row>
    <row r="177" spans="2:11">
      <c r="B177" s="23" t="s">
        <v>444</v>
      </c>
      <c r="C177" s="11" t="s">
        <v>161</v>
      </c>
      <c r="D177" s="5">
        <v>0</v>
      </c>
      <c r="E177" s="5">
        <v>0</v>
      </c>
      <c r="F177" s="5">
        <v>2</v>
      </c>
      <c r="G177" s="4">
        <v>3</v>
      </c>
      <c r="H177" s="5">
        <v>6</v>
      </c>
      <c r="I177" s="1">
        <f t="shared" si="6"/>
        <v>-3</v>
      </c>
      <c r="J177" s="5">
        <f t="shared" si="7"/>
        <v>2</v>
      </c>
      <c r="K177" s="7">
        <f t="shared" si="8"/>
        <v>0</v>
      </c>
    </row>
    <row r="178" spans="2:11">
      <c r="B178" s="23" t="s">
        <v>445</v>
      </c>
      <c r="C178" s="11" t="s">
        <v>180</v>
      </c>
      <c r="D178" s="5">
        <v>0</v>
      </c>
      <c r="E178" s="5">
        <v>0</v>
      </c>
      <c r="F178" s="5">
        <v>2</v>
      </c>
      <c r="G178" s="4">
        <v>2</v>
      </c>
      <c r="H178" s="5">
        <v>5</v>
      </c>
      <c r="I178" s="1">
        <f t="shared" si="6"/>
        <v>-3</v>
      </c>
      <c r="J178" s="5">
        <f t="shared" si="7"/>
        <v>2</v>
      </c>
      <c r="K178" s="7">
        <f t="shared" si="8"/>
        <v>0</v>
      </c>
    </row>
    <row r="179" spans="2:11">
      <c r="B179" s="23" t="s">
        <v>446</v>
      </c>
      <c r="C179" s="11" t="s">
        <v>576</v>
      </c>
      <c r="D179" s="5">
        <v>0</v>
      </c>
      <c r="E179" s="5">
        <v>0</v>
      </c>
      <c r="F179" s="5">
        <v>2</v>
      </c>
      <c r="G179" s="4">
        <v>1</v>
      </c>
      <c r="H179" s="5">
        <v>6</v>
      </c>
      <c r="I179" s="14">
        <f t="shared" si="6"/>
        <v>-5</v>
      </c>
      <c r="J179" s="12">
        <f t="shared" si="7"/>
        <v>2</v>
      </c>
      <c r="K179" s="15">
        <f t="shared" si="8"/>
        <v>0</v>
      </c>
    </row>
    <row r="180" spans="2:11">
      <c r="B180" s="23" t="s">
        <v>447</v>
      </c>
      <c r="C180" s="11" t="s">
        <v>121</v>
      </c>
      <c r="D180" s="5">
        <v>0</v>
      </c>
      <c r="E180" s="5">
        <v>0</v>
      </c>
      <c r="F180" s="5">
        <v>3</v>
      </c>
      <c r="G180" s="4">
        <v>1</v>
      </c>
      <c r="H180" s="5">
        <v>4</v>
      </c>
      <c r="I180" s="14">
        <f t="shared" si="6"/>
        <v>-3</v>
      </c>
      <c r="J180" s="12">
        <f t="shared" si="7"/>
        <v>3</v>
      </c>
      <c r="K180" s="15">
        <f t="shared" si="8"/>
        <v>0</v>
      </c>
    </row>
    <row r="181" spans="2:11">
      <c r="B181" s="23" t="s">
        <v>448</v>
      </c>
      <c r="C181" s="11" t="s">
        <v>179</v>
      </c>
      <c r="D181" s="5">
        <v>0</v>
      </c>
      <c r="E181" s="5">
        <v>1</v>
      </c>
      <c r="F181" s="5">
        <v>4</v>
      </c>
      <c r="G181" s="4">
        <v>5</v>
      </c>
      <c r="H181" s="5">
        <v>10</v>
      </c>
      <c r="I181" s="1">
        <f t="shared" si="6"/>
        <v>-5</v>
      </c>
      <c r="J181" s="5">
        <f t="shared" si="7"/>
        <v>5</v>
      </c>
      <c r="K181" s="7">
        <f t="shared" si="8"/>
        <v>0</v>
      </c>
    </row>
    <row r="182" spans="2:11">
      <c r="B182" s="23" t="s">
        <v>449</v>
      </c>
      <c r="C182" s="11" t="s">
        <v>205</v>
      </c>
      <c r="D182" s="5">
        <v>0</v>
      </c>
      <c r="E182" s="5">
        <v>0</v>
      </c>
      <c r="F182" s="5">
        <v>4</v>
      </c>
      <c r="G182" s="4">
        <v>4</v>
      </c>
      <c r="H182" s="5">
        <v>10</v>
      </c>
      <c r="I182" s="1">
        <f t="shared" si="6"/>
        <v>-6</v>
      </c>
      <c r="J182" s="5">
        <f t="shared" si="7"/>
        <v>4</v>
      </c>
      <c r="K182" s="7">
        <f t="shared" si="8"/>
        <v>0</v>
      </c>
    </row>
    <row r="183" spans="2:11">
      <c r="B183" s="23" t="s">
        <v>450</v>
      </c>
      <c r="C183" s="11"/>
      <c r="D183" s="5"/>
      <c r="E183" s="5"/>
      <c r="F183" s="5"/>
      <c r="G183" s="4"/>
      <c r="H183" s="5"/>
      <c r="I183" s="14">
        <f t="shared" si="6"/>
        <v>0</v>
      </c>
      <c r="J183" s="12">
        <f t="shared" si="7"/>
        <v>0</v>
      </c>
      <c r="K183" s="15" t="e">
        <f t="shared" si="8"/>
        <v>#DIV/0!</v>
      </c>
    </row>
    <row r="184" spans="2:11">
      <c r="B184" s="23" t="s">
        <v>451</v>
      </c>
      <c r="C184" s="11"/>
      <c r="D184" s="5"/>
      <c r="E184" s="5"/>
      <c r="F184" s="5"/>
      <c r="G184" s="4"/>
      <c r="H184" s="5"/>
      <c r="I184" s="1">
        <f t="shared" si="6"/>
        <v>0</v>
      </c>
      <c r="J184" s="5">
        <f t="shared" si="7"/>
        <v>0</v>
      </c>
      <c r="K184" s="7" t="e">
        <f t="shared" si="8"/>
        <v>#DIV/0!</v>
      </c>
    </row>
    <row r="185" spans="2:11">
      <c r="B185" s="23" t="s">
        <v>452</v>
      </c>
      <c r="C185" s="11"/>
      <c r="D185" s="5"/>
      <c r="E185" s="5"/>
      <c r="F185" s="5"/>
      <c r="G185" s="4"/>
      <c r="H185" s="5"/>
      <c r="I185" s="14">
        <f t="shared" si="6"/>
        <v>0</v>
      </c>
      <c r="J185" s="12">
        <f t="shared" si="7"/>
        <v>0</v>
      </c>
      <c r="K185" s="15" t="e">
        <f t="shared" si="8"/>
        <v>#DIV/0!</v>
      </c>
    </row>
    <row r="186" spans="2:11">
      <c r="B186" s="23" t="s">
        <v>453</v>
      </c>
      <c r="C186" s="11"/>
      <c r="D186" s="5"/>
      <c r="E186" s="5"/>
      <c r="F186" s="5"/>
      <c r="G186" s="4"/>
      <c r="H186" s="5"/>
      <c r="I186" s="14">
        <f t="shared" si="6"/>
        <v>0</v>
      </c>
      <c r="J186" s="12">
        <f t="shared" si="7"/>
        <v>0</v>
      </c>
      <c r="K186" s="15" t="e">
        <f t="shared" si="8"/>
        <v>#DIV/0!</v>
      </c>
    </row>
    <row r="187" spans="2:11">
      <c r="B187" s="23" t="s">
        <v>454</v>
      </c>
      <c r="C187" s="11"/>
      <c r="D187" s="5"/>
      <c r="E187" s="5"/>
      <c r="F187" s="5"/>
      <c r="G187" s="4"/>
      <c r="H187" s="5"/>
      <c r="I187" s="1">
        <f t="shared" si="6"/>
        <v>0</v>
      </c>
      <c r="J187" s="5">
        <f t="shared" si="7"/>
        <v>0</v>
      </c>
      <c r="K187" s="7" t="e">
        <f t="shared" si="8"/>
        <v>#DIV/0!</v>
      </c>
    </row>
    <row r="188" spans="2:11">
      <c r="B188" s="23" t="s">
        <v>455</v>
      </c>
      <c r="C188" s="11"/>
      <c r="D188" s="5"/>
      <c r="E188" s="5"/>
      <c r="F188" s="5"/>
      <c r="G188" s="4"/>
      <c r="H188" s="5"/>
      <c r="I188" s="14">
        <f t="shared" si="6"/>
        <v>0</v>
      </c>
      <c r="J188" s="12">
        <f t="shared" si="7"/>
        <v>0</v>
      </c>
      <c r="K188" s="15" t="e">
        <f t="shared" si="8"/>
        <v>#DIV/0!</v>
      </c>
    </row>
    <row r="189" spans="2:11">
      <c r="B189" s="23" t="s">
        <v>456</v>
      </c>
      <c r="C189" s="11"/>
      <c r="D189" s="5"/>
      <c r="E189" s="5"/>
      <c r="F189" s="5"/>
      <c r="G189" s="4"/>
      <c r="H189" s="5"/>
      <c r="I189" s="14">
        <f t="shared" si="6"/>
        <v>0</v>
      </c>
      <c r="J189" s="12">
        <f t="shared" si="7"/>
        <v>0</v>
      </c>
      <c r="K189" s="15" t="e">
        <f t="shared" si="8"/>
        <v>#DIV/0!</v>
      </c>
    </row>
    <row r="190" spans="2:11">
      <c r="B190" s="23" t="s">
        <v>457</v>
      </c>
      <c r="C190" s="11"/>
      <c r="D190" s="5"/>
      <c r="E190" s="5"/>
      <c r="F190" s="5"/>
      <c r="G190" s="4"/>
      <c r="H190" s="5"/>
      <c r="I190" s="14">
        <f t="shared" si="6"/>
        <v>0</v>
      </c>
      <c r="J190" s="12">
        <f t="shared" si="7"/>
        <v>0</v>
      </c>
      <c r="K190" s="15" t="e">
        <f t="shared" si="8"/>
        <v>#DIV/0!</v>
      </c>
    </row>
    <row r="191" spans="2:11">
      <c r="B191" s="23" t="s">
        <v>458</v>
      </c>
      <c r="C191" s="11"/>
      <c r="D191" s="5"/>
      <c r="E191" s="5"/>
      <c r="F191" s="5"/>
      <c r="G191" s="4"/>
      <c r="H191" s="5"/>
      <c r="I191" s="14">
        <f t="shared" si="6"/>
        <v>0</v>
      </c>
      <c r="J191" s="12">
        <f t="shared" si="7"/>
        <v>0</v>
      </c>
      <c r="K191" s="15" t="e">
        <f t="shared" si="8"/>
        <v>#DIV/0!</v>
      </c>
    </row>
    <row r="192" spans="2:11">
      <c r="B192" s="23" t="s">
        <v>459</v>
      </c>
      <c r="C192" s="11"/>
      <c r="D192" s="5"/>
      <c r="E192" s="5"/>
      <c r="F192" s="5"/>
      <c r="G192" s="4"/>
      <c r="H192" s="5"/>
      <c r="I192" s="14">
        <f t="shared" si="6"/>
        <v>0</v>
      </c>
      <c r="J192" s="12">
        <f t="shared" si="7"/>
        <v>0</v>
      </c>
      <c r="K192" s="15" t="e">
        <f t="shared" si="8"/>
        <v>#DIV/0!</v>
      </c>
    </row>
    <row r="193" spans="2:11">
      <c r="B193" s="23" t="s">
        <v>460</v>
      </c>
      <c r="C193" s="11"/>
      <c r="D193" s="5"/>
      <c r="E193" s="5"/>
      <c r="F193" s="5"/>
      <c r="G193" s="4"/>
      <c r="H193" s="5"/>
      <c r="I193" s="14">
        <f t="shared" si="6"/>
        <v>0</v>
      </c>
      <c r="J193" s="12">
        <f t="shared" si="7"/>
        <v>0</v>
      </c>
      <c r="K193" s="15" t="e">
        <f t="shared" si="8"/>
        <v>#DIV/0!</v>
      </c>
    </row>
    <row r="194" spans="2:11">
      <c r="B194" s="23" t="s">
        <v>461</v>
      </c>
      <c r="C194" s="11"/>
      <c r="D194" s="5"/>
      <c r="E194" s="5"/>
      <c r="F194" s="5"/>
      <c r="G194" s="4"/>
      <c r="H194" s="5"/>
      <c r="I194" s="14">
        <f t="shared" si="6"/>
        <v>0</v>
      </c>
      <c r="J194" s="12">
        <f t="shared" si="7"/>
        <v>0</v>
      </c>
      <c r="K194" s="15" t="e">
        <f t="shared" si="8"/>
        <v>#DIV/0!</v>
      </c>
    </row>
    <row r="195" spans="2:11">
      <c r="B195" s="23" t="s">
        <v>462</v>
      </c>
      <c r="C195" s="11"/>
      <c r="D195" s="5"/>
      <c r="E195" s="5"/>
      <c r="F195" s="5"/>
      <c r="G195" s="4"/>
      <c r="H195" s="5"/>
      <c r="I195" s="1">
        <f t="shared" ref="I195:I258" si="9">G195-H195</f>
        <v>0</v>
      </c>
      <c r="J195" s="5">
        <f t="shared" ref="J195:J258" si="10">D195+E195+F195</f>
        <v>0</v>
      </c>
      <c r="K195" s="7" t="e">
        <f t="shared" ref="K195:K258" si="11">D195/J195</f>
        <v>#DIV/0!</v>
      </c>
    </row>
    <row r="196" spans="2:11">
      <c r="B196" s="23" t="s">
        <v>463</v>
      </c>
      <c r="C196" s="11"/>
      <c r="D196" s="5"/>
      <c r="E196" s="5"/>
      <c r="F196" s="5"/>
      <c r="G196" s="4"/>
      <c r="H196" s="5"/>
      <c r="I196" s="14">
        <f t="shared" si="9"/>
        <v>0</v>
      </c>
      <c r="J196" s="12">
        <f t="shared" si="10"/>
        <v>0</v>
      </c>
      <c r="K196" s="15" t="e">
        <f t="shared" si="11"/>
        <v>#DIV/0!</v>
      </c>
    </row>
    <row r="197" spans="2:11">
      <c r="B197" s="23" t="s">
        <v>464</v>
      </c>
      <c r="C197" s="11"/>
      <c r="D197" s="5"/>
      <c r="E197" s="5"/>
      <c r="F197" s="5"/>
      <c r="G197" s="4"/>
      <c r="H197" s="5"/>
      <c r="I197" s="14">
        <f t="shared" si="9"/>
        <v>0</v>
      </c>
      <c r="J197" s="12">
        <f t="shared" si="10"/>
        <v>0</v>
      </c>
      <c r="K197" s="15" t="e">
        <f t="shared" si="11"/>
        <v>#DIV/0!</v>
      </c>
    </row>
    <row r="198" spans="2:11">
      <c r="B198" s="23" t="s">
        <v>465</v>
      </c>
      <c r="C198" s="11"/>
      <c r="D198" s="5"/>
      <c r="E198" s="5"/>
      <c r="F198" s="5"/>
      <c r="G198" s="4"/>
      <c r="H198" s="5"/>
      <c r="I198" s="14">
        <f t="shared" si="9"/>
        <v>0</v>
      </c>
      <c r="J198" s="12">
        <f t="shared" si="10"/>
        <v>0</v>
      </c>
      <c r="K198" s="15" t="e">
        <f t="shared" si="11"/>
        <v>#DIV/0!</v>
      </c>
    </row>
    <row r="199" spans="2:11">
      <c r="B199" s="23" t="s">
        <v>466</v>
      </c>
      <c r="C199" s="11"/>
      <c r="D199" s="5"/>
      <c r="E199" s="5"/>
      <c r="F199" s="5"/>
      <c r="G199" s="4"/>
      <c r="H199" s="5"/>
      <c r="I199" s="14">
        <f t="shared" si="9"/>
        <v>0</v>
      </c>
      <c r="J199" s="12">
        <f t="shared" si="10"/>
        <v>0</v>
      </c>
      <c r="K199" s="15" t="e">
        <f t="shared" si="11"/>
        <v>#DIV/0!</v>
      </c>
    </row>
    <row r="200" spans="2:11">
      <c r="B200" s="23" t="s">
        <v>467</v>
      </c>
      <c r="C200" s="11"/>
      <c r="D200" s="5"/>
      <c r="E200" s="5"/>
      <c r="F200" s="5"/>
      <c r="G200" s="4"/>
      <c r="H200" s="5"/>
      <c r="I200" s="14">
        <f t="shared" si="9"/>
        <v>0</v>
      </c>
      <c r="J200" s="12">
        <f t="shared" si="10"/>
        <v>0</v>
      </c>
      <c r="K200" s="15" t="e">
        <f t="shared" si="11"/>
        <v>#DIV/0!</v>
      </c>
    </row>
    <row r="201" spans="2:11">
      <c r="B201" s="23" t="s">
        <v>468</v>
      </c>
      <c r="C201" s="11"/>
      <c r="D201" s="5"/>
      <c r="E201" s="5"/>
      <c r="F201" s="5"/>
      <c r="G201" s="4"/>
      <c r="H201" s="5"/>
      <c r="I201" s="1">
        <f t="shared" si="9"/>
        <v>0</v>
      </c>
      <c r="J201" s="5">
        <f t="shared" si="10"/>
        <v>0</v>
      </c>
      <c r="K201" s="7" t="e">
        <f t="shared" si="11"/>
        <v>#DIV/0!</v>
      </c>
    </row>
    <row r="202" spans="2:11">
      <c r="B202" s="23" t="s">
        <v>469</v>
      </c>
      <c r="C202" s="11"/>
      <c r="D202" s="5"/>
      <c r="E202" s="5"/>
      <c r="F202" s="5"/>
      <c r="G202" s="4"/>
      <c r="H202" s="5"/>
      <c r="I202" s="14">
        <f t="shared" si="9"/>
        <v>0</v>
      </c>
      <c r="J202" s="12">
        <f t="shared" si="10"/>
        <v>0</v>
      </c>
      <c r="K202" s="15" t="e">
        <f t="shared" si="11"/>
        <v>#DIV/0!</v>
      </c>
    </row>
    <row r="203" spans="2:11">
      <c r="B203" s="24" t="s">
        <v>470</v>
      </c>
      <c r="C203" s="11"/>
      <c r="D203" s="5"/>
      <c r="E203" s="5"/>
      <c r="F203" s="5"/>
      <c r="G203" s="4"/>
      <c r="H203" s="5"/>
      <c r="I203" s="1">
        <f t="shared" si="9"/>
        <v>0</v>
      </c>
      <c r="J203" s="5">
        <f t="shared" si="10"/>
        <v>0</v>
      </c>
      <c r="K203" s="7" t="e">
        <f t="shared" si="11"/>
        <v>#DIV/0!</v>
      </c>
    </row>
    <row r="204" spans="2:11">
      <c r="B204" s="24" t="s">
        <v>471</v>
      </c>
      <c r="C204" s="11"/>
      <c r="D204" s="5"/>
      <c r="E204" s="5"/>
      <c r="F204" s="5"/>
      <c r="G204" s="4"/>
      <c r="H204" s="5"/>
      <c r="I204" s="14">
        <f t="shared" si="9"/>
        <v>0</v>
      </c>
      <c r="J204" s="12">
        <f t="shared" si="10"/>
        <v>0</v>
      </c>
      <c r="K204" s="15" t="e">
        <f t="shared" si="11"/>
        <v>#DIV/0!</v>
      </c>
    </row>
    <row r="205" spans="2:11">
      <c r="B205" s="24" t="s">
        <v>472</v>
      </c>
      <c r="C205" s="11"/>
      <c r="D205" s="5"/>
      <c r="E205" s="5"/>
      <c r="F205" s="5"/>
      <c r="G205" s="4"/>
      <c r="H205" s="5"/>
      <c r="I205" s="14">
        <f t="shared" si="9"/>
        <v>0</v>
      </c>
      <c r="J205" s="12">
        <f t="shared" si="10"/>
        <v>0</v>
      </c>
      <c r="K205" s="15" t="e">
        <f t="shared" si="11"/>
        <v>#DIV/0!</v>
      </c>
    </row>
    <row r="206" spans="2:11">
      <c r="B206" s="24" t="s">
        <v>473</v>
      </c>
      <c r="C206" s="11"/>
      <c r="D206" s="5"/>
      <c r="E206" s="5"/>
      <c r="F206" s="5"/>
      <c r="G206" s="4"/>
      <c r="H206" s="5"/>
      <c r="I206" s="14">
        <f t="shared" si="9"/>
        <v>0</v>
      </c>
      <c r="J206" s="12">
        <f t="shared" si="10"/>
        <v>0</v>
      </c>
      <c r="K206" s="15" t="e">
        <f t="shared" si="11"/>
        <v>#DIV/0!</v>
      </c>
    </row>
    <row r="207" spans="2:11">
      <c r="B207" s="24" t="s">
        <v>474</v>
      </c>
      <c r="C207" s="11"/>
      <c r="D207" s="5"/>
      <c r="E207" s="5"/>
      <c r="F207" s="5"/>
      <c r="G207" s="4"/>
      <c r="H207" s="5"/>
      <c r="I207" s="14">
        <f t="shared" si="9"/>
        <v>0</v>
      </c>
      <c r="J207" s="12">
        <f t="shared" si="10"/>
        <v>0</v>
      </c>
      <c r="K207" s="15" t="e">
        <f t="shared" si="11"/>
        <v>#DIV/0!</v>
      </c>
    </row>
    <row r="208" spans="2:11">
      <c r="B208" s="24" t="s">
        <v>475</v>
      </c>
      <c r="C208" s="11"/>
      <c r="D208" s="5"/>
      <c r="E208" s="5"/>
      <c r="F208" s="5"/>
      <c r="G208" s="4"/>
      <c r="H208" s="5"/>
      <c r="I208" s="14">
        <f t="shared" si="9"/>
        <v>0</v>
      </c>
      <c r="J208" s="12">
        <f t="shared" si="10"/>
        <v>0</v>
      </c>
      <c r="K208" s="15" t="e">
        <f t="shared" si="11"/>
        <v>#DIV/0!</v>
      </c>
    </row>
    <row r="209" spans="2:11">
      <c r="B209" s="24" t="s">
        <v>476</v>
      </c>
      <c r="C209" s="11"/>
      <c r="D209" s="5"/>
      <c r="E209" s="5"/>
      <c r="F209" s="5"/>
      <c r="G209" s="4"/>
      <c r="H209" s="5"/>
      <c r="I209" s="14">
        <f t="shared" si="9"/>
        <v>0</v>
      </c>
      <c r="J209" s="12">
        <f t="shared" si="10"/>
        <v>0</v>
      </c>
      <c r="K209" s="15" t="e">
        <f t="shared" si="11"/>
        <v>#DIV/0!</v>
      </c>
    </row>
    <row r="210" spans="2:11">
      <c r="B210" s="24" t="s">
        <v>477</v>
      </c>
      <c r="C210" s="11"/>
      <c r="D210" s="5"/>
      <c r="E210" s="5"/>
      <c r="F210" s="5"/>
      <c r="G210" s="4"/>
      <c r="H210" s="5"/>
      <c r="I210" s="14">
        <f t="shared" si="9"/>
        <v>0</v>
      </c>
      <c r="J210" s="12">
        <f t="shared" si="10"/>
        <v>0</v>
      </c>
      <c r="K210" s="15" t="e">
        <f t="shared" si="11"/>
        <v>#DIV/0!</v>
      </c>
    </row>
    <row r="211" spans="2:11">
      <c r="B211" s="24" t="s">
        <v>478</v>
      </c>
      <c r="C211" s="11"/>
      <c r="D211" s="5"/>
      <c r="E211" s="5"/>
      <c r="F211" s="5"/>
      <c r="G211" s="4"/>
      <c r="H211" s="5"/>
      <c r="I211" s="14">
        <f t="shared" si="9"/>
        <v>0</v>
      </c>
      <c r="J211" s="12">
        <f t="shared" si="10"/>
        <v>0</v>
      </c>
      <c r="K211" s="15" t="e">
        <f t="shared" si="11"/>
        <v>#DIV/0!</v>
      </c>
    </row>
    <row r="212" spans="2:11">
      <c r="B212" s="24" t="s">
        <v>479</v>
      </c>
      <c r="C212" s="11"/>
      <c r="D212" s="5"/>
      <c r="E212" s="5"/>
      <c r="F212" s="5"/>
      <c r="G212" s="4"/>
      <c r="H212" s="5"/>
      <c r="I212" s="1">
        <f t="shared" si="9"/>
        <v>0</v>
      </c>
      <c r="J212" s="5">
        <f t="shared" si="10"/>
        <v>0</v>
      </c>
      <c r="K212" s="7" t="e">
        <f t="shared" si="11"/>
        <v>#DIV/0!</v>
      </c>
    </row>
    <row r="213" spans="2:11">
      <c r="B213" s="24" t="s">
        <v>480</v>
      </c>
      <c r="C213" s="11"/>
      <c r="D213" s="5"/>
      <c r="E213" s="5"/>
      <c r="F213" s="5"/>
      <c r="G213" s="4"/>
      <c r="H213" s="5"/>
      <c r="I213" s="14">
        <f t="shared" si="9"/>
        <v>0</v>
      </c>
      <c r="J213" s="12">
        <f t="shared" si="10"/>
        <v>0</v>
      </c>
      <c r="K213" s="15" t="e">
        <f t="shared" si="11"/>
        <v>#DIV/0!</v>
      </c>
    </row>
    <row r="214" spans="2:11">
      <c r="B214" s="24" t="s">
        <v>481</v>
      </c>
      <c r="C214" s="11"/>
      <c r="D214" s="5"/>
      <c r="E214" s="5"/>
      <c r="F214" s="5"/>
      <c r="G214" s="4"/>
      <c r="H214" s="5"/>
      <c r="I214" s="14">
        <f t="shared" si="9"/>
        <v>0</v>
      </c>
      <c r="J214" s="12">
        <f t="shared" si="10"/>
        <v>0</v>
      </c>
      <c r="K214" s="15" t="e">
        <f t="shared" si="11"/>
        <v>#DIV/0!</v>
      </c>
    </row>
    <row r="215" spans="2:11">
      <c r="B215" s="24" t="s">
        <v>482</v>
      </c>
      <c r="C215" s="11"/>
      <c r="D215" s="5"/>
      <c r="E215" s="5"/>
      <c r="F215" s="5"/>
      <c r="G215" s="4"/>
      <c r="H215" s="5"/>
      <c r="I215" s="14">
        <f t="shared" si="9"/>
        <v>0</v>
      </c>
      <c r="J215" s="12">
        <f t="shared" si="10"/>
        <v>0</v>
      </c>
      <c r="K215" s="15" t="e">
        <f t="shared" si="11"/>
        <v>#DIV/0!</v>
      </c>
    </row>
    <row r="216" spans="2:11">
      <c r="B216" s="24" t="s">
        <v>483</v>
      </c>
      <c r="C216" s="11"/>
      <c r="D216" s="5"/>
      <c r="E216" s="5"/>
      <c r="F216" s="5"/>
      <c r="G216" s="4"/>
      <c r="H216" s="5"/>
      <c r="I216" s="14">
        <f t="shared" si="9"/>
        <v>0</v>
      </c>
      <c r="J216" s="12">
        <f t="shared" si="10"/>
        <v>0</v>
      </c>
      <c r="K216" s="15" t="e">
        <f t="shared" si="11"/>
        <v>#DIV/0!</v>
      </c>
    </row>
    <row r="217" spans="2:11">
      <c r="B217" s="24" t="s">
        <v>484</v>
      </c>
      <c r="C217" s="11"/>
      <c r="D217" s="5"/>
      <c r="E217" s="5"/>
      <c r="F217" s="5"/>
      <c r="G217" s="4"/>
      <c r="H217" s="5"/>
      <c r="I217" s="14">
        <f t="shared" si="9"/>
        <v>0</v>
      </c>
      <c r="J217" s="12">
        <f t="shared" si="10"/>
        <v>0</v>
      </c>
      <c r="K217" s="15" t="e">
        <f t="shared" si="11"/>
        <v>#DIV/0!</v>
      </c>
    </row>
    <row r="218" spans="2:11">
      <c r="B218" s="24" t="s">
        <v>485</v>
      </c>
      <c r="C218" s="11"/>
      <c r="D218" s="5"/>
      <c r="E218" s="5"/>
      <c r="F218" s="5"/>
      <c r="G218" s="4"/>
      <c r="H218" s="5"/>
      <c r="I218" s="14">
        <f t="shared" si="9"/>
        <v>0</v>
      </c>
      <c r="J218" s="12">
        <f t="shared" si="10"/>
        <v>0</v>
      </c>
      <c r="K218" s="15" t="e">
        <f t="shared" si="11"/>
        <v>#DIV/0!</v>
      </c>
    </row>
    <row r="219" spans="2:11">
      <c r="B219" s="24" t="s">
        <v>486</v>
      </c>
      <c r="C219" s="11"/>
      <c r="D219" s="5"/>
      <c r="E219" s="5"/>
      <c r="F219" s="5"/>
      <c r="G219" s="4"/>
      <c r="H219" s="5"/>
      <c r="I219" s="14">
        <f t="shared" si="9"/>
        <v>0</v>
      </c>
      <c r="J219" s="12">
        <f t="shared" si="10"/>
        <v>0</v>
      </c>
      <c r="K219" s="15" t="e">
        <f t="shared" si="11"/>
        <v>#DIV/0!</v>
      </c>
    </row>
    <row r="220" spans="2:11">
      <c r="B220" s="24" t="s">
        <v>487</v>
      </c>
      <c r="C220" s="11"/>
      <c r="D220" s="5"/>
      <c r="E220" s="5"/>
      <c r="F220" s="5"/>
      <c r="G220" s="4"/>
      <c r="H220" s="5"/>
      <c r="I220" s="14">
        <f t="shared" si="9"/>
        <v>0</v>
      </c>
      <c r="J220" s="12">
        <f t="shared" si="10"/>
        <v>0</v>
      </c>
      <c r="K220" s="15" t="e">
        <f t="shared" si="11"/>
        <v>#DIV/0!</v>
      </c>
    </row>
    <row r="221" spans="2:11">
      <c r="B221" s="24" t="s">
        <v>488</v>
      </c>
      <c r="C221" s="11"/>
      <c r="D221" s="5"/>
      <c r="E221" s="5"/>
      <c r="F221" s="5"/>
      <c r="G221" s="4"/>
      <c r="H221" s="5"/>
      <c r="I221" s="14">
        <f t="shared" si="9"/>
        <v>0</v>
      </c>
      <c r="J221" s="12">
        <f t="shared" si="10"/>
        <v>0</v>
      </c>
      <c r="K221" s="15" t="e">
        <f t="shared" si="11"/>
        <v>#DIV/0!</v>
      </c>
    </row>
    <row r="222" spans="2:11">
      <c r="B222" s="24" t="s">
        <v>489</v>
      </c>
      <c r="C222" s="11"/>
      <c r="D222" s="5"/>
      <c r="E222" s="5"/>
      <c r="F222" s="5"/>
      <c r="G222" s="4"/>
      <c r="H222" s="5"/>
      <c r="I222" s="14">
        <f t="shared" si="9"/>
        <v>0</v>
      </c>
      <c r="J222" s="12">
        <f t="shared" si="10"/>
        <v>0</v>
      </c>
      <c r="K222" s="15" t="e">
        <f t="shared" si="11"/>
        <v>#DIV/0!</v>
      </c>
    </row>
    <row r="223" spans="2:11">
      <c r="B223" s="24" t="s">
        <v>490</v>
      </c>
      <c r="C223" s="11"/>
      <c r="D223" s="5"/>
      <c r="E223" s="5"/>
      <c r="F223" s="5"/>
      <c r="G223" s="4"/>
      <c r="H223" s="5"/>
      <c r="I223" s="1">
        <f t="shared" si="9"/>
        <v>0</v>
      </c>
      <c r="J223" s="5">
        <f t="shared" si="10"/>
        <v>0</v>
      </c>
      <c r="K223" s="7" t="e">
        <f t="shared" si="11"/>
        <v>#DIV/0!</v>
      </c>
    </row>
    <row r="224" spans="2:11">
      <c r="B224" s="24" t="s">
        <v>491</v>
      </c>
      <c r="C224" s="11"/>
      <c r="D224" s="5"/>
      <c r="E224" s="5"/>
      <c r="F224" s="5"/>
      <c r="G224" s="4"/>
      <c r="H224" s="5"/>
      <c r="I224" s="1">
        <f t="shared" si="9"/>
        <v>0</v>
      </c>
      <c r="J224" s="5">
        <f t="shared" si="10"/>
        <v>0</v>
      </c>
      <c r="K224" s="7" t="e">
        <f t="shared" si="11"/>
        <v>#DIV/0!</v>
      </c>
    </row>
    <row r="225" spans="2:11">
      <c r="B225" s="24" t="s">
        <v>492</v>
      </c>
      <c r="C225" s="11"/>
      <c r="D225" s="5"/>
      <c r="E225" s="5"/>
      <c r="F225" s="5"/>
      <c r="G225" s="4"/>
      <c r="H225" s="5"/>
      <c r="I225" s="14">
        <f t="shared" si="9"/>
        <v>0</v>
      </c>
      <c r="J225" s="12">
        <f t="shared" si="10"/>
        <v>0</v>
      </c>
      <c r="K225" s="15" t="e">
        <f t="shared" si="11"/>
        <v>#DIV/0!</v>
      </c>
    </row>
    <row r="226" spans="2:11">
      <c r="B226" s="24" t="s">
        <v>493</v>
      </c>
      <c r="C226" s="11"/>
      <c r="D226" s="5"/>
      <c r="E226" s="5"/>
      <c r="F226" s="5"/>
      <c r="G226" s="4"/>
      <c r="H226" s="5"/>
      <c r="I226" s="14">
        <f t="shared" si="9"/>
        <v>0</v>
      </c>
      <c r="J226" s="12">
        <f t="shared" si="10"/>
        <v>0</v>
      </c>
      <c r="K226" s="15" t="e">
        <f t="shared" si="11"/>
        <v>#DIV/0!</v>
      </c>
    </row>
    <row r="227" spans="2:11">
      <c r="B227" s="24" t="s">
        <v>494</v>
      </c>
      <c r="C227" s="11"/>
      <c r="D227" s="5"/>
      <c r="E227" s="5"/>
      <c r="F227" s="5"/>
      <c r="G227" s="4"/>
      <c r="H227" s="5"/>
      <c r="I227" s="14">
        <f t="shared" si="9"/>
        <v>0</v>
      </c>
      <c r="J227" s="12">
        <f t="shared" si="10"/>
        <v>0</v>
      </c>
      <c r="K227" s="15" t="e">
        <f t="shared" si="11"/>
        <v>#DIV/0!</v>
      </c>
    </row>
    <row r="228" spans="2:11">
      <c r="B228" s="24" t="s">
        <v>495</v>
      </c>
      <c r="C228" s="11"/>
      <c r="D228" s="5"/>
      <c r="E228" s="5"/>
      <c r="F228" s="5"/>
      <c r="G228" s="4"/>
      <c r="H228" s="5"/>
      <c r="I228" s="14">
        <f t="shared" si="9"/>
        <v>0</v>
      </c>
      <c r="J228" s="12">
        <f t="shared" si="10"/>
        <v>0</v>
      </c>
      <c r="K228" s="15" t="e">
        <f t="shared" si="11"/>
        <v>#DIV/0!</v>
      </c>
    </row>
    <row r="229" spans="2:11">
      <c r="B229" s="24" t="s">
        <v>496</v>
      </c>
      <c r="C229" s="11"/>
      <c r="D229" s="5"/>
      <c r="E229" s="5"/>
      <c r="F229" s="5"/>
      <c r="G229" s="4"/>
      <c r="H229" s="5"/>
      <c r="I229" s="1">
        <f t="shared" si="9"/>
        <v>0</v>
      </c>
      <c r="J229" s="5">
        <f t="shared" si="10"/>
        <v>0</v>
      </c>
      <c r="K229" s="7" t="e">
        <f t="shared" si="11"/>
        <v>#DIV/0!</v>
      </c>
    </row>
    <row r="230" spans="2:11">
      <c r="B230" s="24" t="s">
        <v>497</v>
      </c>
      <c r="C230" s="11"/>
      <c r="D230" s="5"/>
      <c r="E230" s="5"/>
      <c r="F230" s="5"/>
      <c r="G230" s="4"/>
      <c r="H230" s="5"/>
      <c r="I230" s="14">
        <f t="shared" si="9"/>
        <v>0</v>
      </c>
      <c r="J230" s="12">
        <f t="shared" si="10"/>
        <v>0</v>
      </c>
      <c r="K230" s="15" t="e">
        <f t="shared" si="11"/>
        <v>#DIV/0!</v>
      </c>
    </row>
    <row r="231" spans="2:11">
      <c r="B231" s="24" t="s">
        <v>498</v>
      </c>
      <c r="C231" s="11"/>
      <c r="D231" s="5"/>
      <c r="E231" s="5"/>
      <c r="F231" s="5"/>
      <c r="G231" s="4"/>
      <c r="H231" s="5"/>
      <c r="I231" s="14">
        <f t="shared" si="9"/>
        <v>0</v>
      </c>
      <c r="J231" s="12">
        <f t="shared" si="10"/>
        <v>0</v>
      </c>
      <c r="K231" s="15" t="e">
        <f t="shared" si="11"/>
        <v>#DIV/0!</v>
      </c>
    </row>
    <row r="232" spans="2:11">
      <c r="B232" s="24" t="s">
        <v>499</v>
      </c>
      <c r="C232" s="11"/>
      <c r="D232" s="5"/>
      <c r="E232" s="5"/>
      <c r="F232" s="5"/>
      <c r="G232" s="4"/>
      <c r="H232" s="5"/>
      <c r="I232" s="1">
        <f t="shared" si="9"/>
        <v>0</v>
      </c>
      <c r="J232" s="5">
        <f t="shared" si="10"/>
        <v>0</v>
      </c>
      <c r="K232" s="7" t="e">
        <f t="shared" si="11"/>
        <v>#DIV/0!</v>
      </c>
    </row>
    <row r="233" spans="2:11">
      <c r="B233" s="24" t="s">
        <v>500</v>
      </c>
      <c r="C233" s="11"/>
      <c r="D233" s="5"/>
      <c r="E233" s="5"/>
      <c r="F233" s="5"/>
      <c r="G233" s="4"/>
      <c r="H233" s="5"/>
      <c r="I233" s="14">
        <f t="shared" si="9"/>
        <v>0</v>
      </c>
      <c r="J233" s="12">
        <f t="shared" si="10"/>
        <v>0</v>
      </c>
      <c r="K233" s="15" t="e">
        <f t="shared" si="11"/>
        <v>#DIV/0!</v>
      </c>
    </row>
    <row r="234" spans="2:11">
      <c r="B234" s="24" t="s">
        <v>501</v>
      </c>
      <c r="C234" s="11"/>
      <c r="D234" s="5"/>
      <c r="E234" s="5"/>
      <c r="F234" s="5"/>
      <c r="G234" s="4"/>
      <c r="H234" s="5"/>
      <c r="I234" s="14">
        <f t="shared" si="9"/>
        <v>0</v>
      </c>
      <c r="J234" s="12">
        <f t="shared" si="10"/>
        <v>0</v>
      </c>
      <c r="K234" s="15" t="e">
        <f t="shared" si="11"/>
        <v>#DIV/0!</v>
      </c>
    </row>
    <row r="235" spans="2:11">
      <c r="B235" s="24" t="s">
        <v>502</v>
      </c>
      <c r="C235" s="11"/>
      <c r="D235" s="5"/>
      <c r="E235" s="5"/>
      <c r="F235" s="5"/>
      <c r="G235" s="4"/>
      <c r="H235" s="5"/>
      <c r="I235" s="14">
        <f t="shared" si="9"/>
        <v>0</v>
      </c>
      <c r="J235" s="12">
        <f t="shared" si="10"/>
        <v>0</v>
      </c>
      <c r="K235" s="15" t="e">
        <f t="shared" si="11"/>
        <v>#DIV/0!</v>
      </c>
    </row>
    <row r="236" spans="2:11">
      <c r="B236" s="24" t="s">
        <v>503</v>
      </c>
      <c r="C236" s="11"/>
      <c r="D236" s="5"/>
      <c r="E236" s="5"/>
      <c r="F236" s="5"/>
      <c r="G236" s="4"/>
      <c r="H236" s="5"/>
      <c r="I236" s="14">
        <f t="shared" si="9"/>
        <v>0</v>
      </c>
      <c r="J236" s="12">
        <f t="shared" si="10"/>
        <v>0</v>
      </c>
      <c r="K236" s="15" t="e">
        <f t="shared" si="11"/>
        <v>#DIV/0!</v>
      </c>
    </row>
    <row r="237" spans="2:11">
      <c r="B237" s="24" t="s">
        <v>504</v>
      </c>
      <c r="C237" s="11"/>
      <c r="D237" s="5"/>
      <c r="E237" s="5"/>
      <c r="F237" s="5"/>
      <c r="G237" s="4"/>
      <c r="H237" s="5"/>
      <c r="I237" s="14">
        <f t="shared" si="9"/>
        <v>0</v>
      </c>
      <c r="J237" s="12">
        <f t="shared" si="10"/>
        <v>0</v>
      </c>
      <c r="K237" s="15" t="e">
        <f t="shared" si="11"/>
        <v>#DIV/0!</v>
      </c>
    </row>
    <row r="238" spans="2:11">
      <c r="B238" s="24" t="s">
        <v>505</v>
      </c>
      <c r="C238" s="17"/>
      <c r="D238" s="12"/>
      <c r="E238" s="12"/>
      <c r="F238" s="12"/>
      <c r="G238" s="13"/>
      <c r="H238" s="12"/>
      <c r="I238" s="14">
        <f t="shared" si="9"/>
        <v>0</v>
      </c>
      <c r="J238" s="12">
        <f t="shared" si="10"/>
        <v>0</v>
      </c>
      <c r="K238" s="15" t="e">
        <f t="shared" si="11"/>
        <v>#DIV/0!</v>
      </c>
    </row>
    <row r="239" spans="2:11">
      <c r="B239" s="24" t="s">
        <v>506</v>
      </c>
      <c r="C239" s="17"/>
      <c r="D239" s="12"/>
      <c r="E239" s="12"/>
      <c r="F239" s="12"/>
      <c r="G239" s="13"/>
      <c r="H239" s="12"/>
      <c r="I239" s="14">
        <f t="shared" si="9"/>
        <v>0</v>
      </c>
      <c r="J239" s="12">
        <f t="shared" si="10"/>
        <v>0</v>
      </c>
      <c r="K239" s="15" t="e">
        <f t="shared" si="11"/>
        <v>#DIV/0!</v>
      </c>
    </row>
    <row r="240" spans="2:11">
      <c r="B240" s="24" t="s">
        <v>507</v>
      </c>
      <c r="C240" s="17"/>
      <c r="D240" s="12"/>
      <c r="E240" s="12"/>
      <c r="F240" s="12"/>
      <c r="G240" s="13"/>
      <c r="H240" s="12"/>
      <c r="I240" s="14">
        <f t="shared" si="9"/>
        <v>0</v>
      </c>
      <c r="J240" s="12">
        <f t="shared" si="10"/>
        <v>0</v>
      </c>
      <c r="K240" s="15" t="e">
        <f t="shared" si="11"/>
        <v>#DIV/0!</v>
      </c>
    </row>
    <row r="241" spans="2:11">
      <c r="B241" s="24" t="s">
        <v>508</v>
      </c>
      <c r="C241" s="17"/>
      <c r="D241" s="12"/>
      <c r="E241" s="12"/>
      <c r="F241" s="12"/>
      <c r="G241" s="13"/>
      <c r="H241" s="12"/>
      <c r="I241" s="14">
        <f t="shared" si="9"/>
        <v>0</v>
      </c>
      <c r="J241" s="12">
        <f t="shared" si="10"/>
        <v>0</v>
      </c>
      <c r="K241" s="15" t="e">
        <f t="shared" si="11"/>
        <v>#DIV/0!</v>
      </c>
    </row>
    <row r="242" spans="2:11">
      <c r="B242" s="24" t="s">
        <v>509</v>
      </c>
      <c r="C242" s="17"/>
      <c r="D242" s="12"/>
      <c r="E242" s="12"/>
      <c r="F242" s="12"/>
      <c r="G242" s="13"/>
      <c r="H242" s="12"/>
      <c r="I242" s="14">
        <f t="shared" si="9"/>
        <v>0</v>
      </c>
      <c r="J242" s="12">
        <f t="shared" si="10"/>
        <v>0</v>
      </c>
      <c r="K242" s="15" t="e">
        <f t="shared" si="11"/>
        <v>#DIV/0!</v>
      </c>
    </row>
    <row r="243" spans="2:11">
      <c r="B243" s="24" t="s">
        <v>510</v>
      </c>
      <c r="C243" s="17"/>
      <c r="D243" s="12"/>
      <c r="E243" s="12"/>
      <c r="F243" s="12"/>
      <c r="G243" s="13"/>
      <c r="H243" s="12"/>
      <c r="I243" s="14">
        <f t="shared" si="9"/>
        <v>0</v>
      </c>
      <c r="J243" s="12">
        <f t="shared" si="10"/>
        <v>0</v>
      </c>
      <c r="K243" s="15" t="e">
        <f t="shared" si="11"/>
        <v>#DIV/0!</v>
      </c>
    </row>
    <row r="244" spans="2:11">
      <c r="B244" s="24" t="s">
        <v>511</v>
      </c>
      <c r="C244" s="17"/>
      <c r="D244" s="12"/>
      <c r="E244" s="12"/>
      <c r="F244" s="12"/>
      <c r="G244" s="13"/>
      <c r="H244" s="12"/>
      <c r="I244" s="14">
        <f t="shared" si="9"/>
        <v>0</v>
      </c>
      <c r="J244" s="12">
        <f t="shared" si="10"/>
        <v>0</v>
      </c>
      <c r="K244" s="15" t="e">
        <f t="shared" si="11"/>
        <v>#DIV/0!</v>
      </c>
    </row>
    <row r="245" spans="2:11">
      <c r="B245" s="24" t="s">
        <v>512</v>
      </c>
      <c r="C245" s="17"/>
      <c r="D245" s="12"/>
      <c r="E245" s="12"/>
      <c r="F245" s="12"/>
      <c r="G245" s="13"/>
      <c r="H245" s="12"/>
      <c r="I245" s="14">
        <f t="shared" si="9"/>
        <v>0</v>
      </c>
      <c r="J245" s="12">
        <f t="shared" si="10"/>
        <v>0</v>
      </c>
      <c r="K245" s="15" t="e">
        <f t="shared" si="11"/>
        <v>#DIV/0!</v>
      </c>
    </row>
    <row r="246" spans="2:11">
      <c r="B246" s="24" t="s">
        <v>513</v>
      </c>
      <c r="C246" s="17"/>
      <c r="D246" s="12"/>
      <c r="E246" s="12"/>
      <c r="F246" s="12"/>
      <c r="G246" s="13"/>
      <c r="H246" s="12"/>
      <c r="I246" s="14">
        <f t="shared" si="9"/>
        <v>0</v>
      </c>
      <c r="J246" s="12">
        <f t="shared" si="10"/>
        <v>0</v>
      </c>
      <c r="K246" s="15" t="e">
        <f t="shared" si="11"/>
        <v>#DIV/0!</v>
      </c>
    </row>
    <row r="247" spans="2:11">
      <c r="B247" s="24" t="s">
        <v>514</v>
      </c>
      <c r="C247" s="17"/>
      <c r="D247" s="12"/>
      <c r="E247" s="12"/>
      <c r="F247" s="12"/>
      <c r="G247" s="13"/>
      <c r="H247" s="12"/>
      <c r="I247" s="14">
        <f t="shared" si="9"/>
        <v>0</v>
      </c>
      <c r="J247" s="12">
        <f t="shared" si="10"/>
        <v>0</v>
      </c>
      <c r="K247" s="15" t="e">
        <f t="shared" si="11"/>
        <v>#DIV/0!</v>
      </c>
    </row>
    <row r="248" spans="2:11">
      <c r="B248" s="24" t="s">
        <v>515</v>
      </c>
      <c r="C248" s="17"/>
      <c r="D248" s="12"/>
      <c r="E248" s="12"/>
      <c r="F248" s="12"/>
      <c r="G248" s="13"/>
      <c r="H248" s="12"/>
      <c r="I248" s="14">
        <f t="shared" si="9"/>
        <v>0</v>
      </c>
      <c r="J248" s="12">
        <f t="shared" si="10"/>
        <v>0</v>
      </c>
      <c r="K248" s="15" t="e">
        <f t="shared" si="11"/>
        <v>#DIV/0!</v>
      </c>
    </row>
    <row r="249" spans="2:11">
      <c r="B249" s="24" t="s">
        <v>516</v>
      </c>
      <c r="C249" s="17"/>
      <c r="D249" s="12"/>
      <c r="E249" s="12"/>
      <c r="F249" s="12"/>
      <c r="G249" s="13"/>
      <c r="H249" s="12"/>
      <c r="I249" s="14">
        <f t="shared" si="9"/>
        <v>0</v>
      </c>
      <c r="J249" s="12">
        <f t="shared" si="10"/>
        <v>0</v>
      </c>
      <c r="K249" s="15" t="e">
        <f t="shared" si="11"/>
        <v>#DIV/0!</v>
      </c>
    </row>
    <row r="250" spans="2:11">
      <c r="B250" s="24" t="s">
        <v>517</v>
      </c>
      <c r="C250" s="17"/>
      <c r="D250" s="12"/>
      <c r="E250" s="12"/>
      <c r="F250" s="12"/>
      <c r="G250" s="13"/>
      <c r="H250" s="12"/>
      <c r="I250" s="14">
        <f t="shared" si="9"/>
        <v>0</v>
      </c>
      <c r="J250" s="12">
        <f t="shared" si="10"/>
        <v>0</v>
      </c>
      <c r="K250" s="15" t="e">
        <f t="shared" si="11"/>
        <v>#DIV/0!</v>
      </c>
    </row>
    <row r="251" spans="2:11">
      <c r="B251" s="24" t="s">
        <v>518</v>
      </c>
      <c r="C251" s="17"/>
      <c r="D251" s="12"/>
      <c r="E251" s="12"/>
      <c r="F251" s="12"/>
      <c r="G251" s="13"/>
      <c r="H251" s="12"/>
      <c r="I251" s="14">
        <f t="shared" si="9"/>
        <v>0</v>
      </c>
      <c r="J251" s="12">
        <f t="shared" si="10"/>
        <v>0</v>
      </c>
      <c r="K251" s="15" t="e">
        <f t="shared" si="11"/>
        <v>#DIV/0!</v>
      </c>
    </row>
    <row r="252" spans="2:11">
      <c r="B252" s="24" t="s">
        <v>519</v>
      </c>
      <c r="C252" s="17"/>
      <c r="D252" s="12"/>
      <c r="E252" s="12"/>
      <c r="F252" s="12"/>
      <c r="G252" s="13"/>
      <c r="H252" s="12"/>
      <c r="I252" s="14">
        <f t="shared" si="9"/>
        <v>0</v>
      </c>
      <c r="J252" s="12">
        <f t="shared" si="10"/>
        <v>0</v>
      </c>
      <c r="K252" s="15" t="e">
        <f t="shared" si="11"/>
        <v>#DIV/0!</v>
      </c>
    </row>
    <row r="253" spans="2:11">
      <c r="B253" s="24" t="s">
        <v>520</v>
      </c>
      <c r="C253" s="17"/>
      <c r="D253" s="12"/>
      <c r="E253" s="12"/>
      <c r="F253" s="12"/>
      <c r="G253" s="13"/>
      <c r="H253" s="12"/>
      <c r="I253" s="14">
        <f t="shared" si="9"/>
        <v>0</v>
      </c>
      <c r="J253" s="12">
        <f t="shared" si="10"/>
        <v>0</v>
      </c>
      <c r="K253" s="15" t="e">
        <f t="shared" si="11"/>
        <v>#DIV/0!</v>
      </c>
    </row>
    <row r="254" spans="2:11">
      <c r="B254" s="24" t="s">
        <v>521</v>
      </c>
      <c r="C254" s="17"/>
      <c r="D254" s="12"/>
      <c r="E254" s="12"/>
      <c r="F254" s="12"/>
      <c r="G254" s="13"/>
      <c r="H254" s="12"/>
      <c r="I254" s="14">
        <f t="shared" si="9"/>
        <v>0</v>
      </c>
      <c r="J254" s="12">
        <f t="shared" si="10"/>
        <v>0</v>
      </c>
      <c r="K254" s="15" t="e">
        <f t="shared" si="11"/>
        <v>#DIV/0!</v>
      </c>
    </row>
    <row r="255" spans="2:11">
      <c r="B255" s="24" t="s">
        <v>522</v>
      </c>
      <c r="C255" s="17"/>
      <c r="D255" s="12"/>
      <c r="E255" s="12"/>
      <c r="F255" s="12"/>
      <c r="G255" s="13"/>
      <c r="H255" s="12"/>
      <c r="I255" s="14">
        <f t="shared" si="9"/>
        <v>0</v>
      </c>
      <c r="J255" s="12">
        <f t="shared" si="10"/>
        <v>0</v>
      </c>
      <c r="K255" s="15" t="e">
        <f t="shared" si="11"/>
        <v>#DIV/0!</v>
      </c>
    </row>
    <row r="256" spans="2:11">
      <c r="B256" s="24" t="s">
        <v>523</v>
      </c>
      <c r="C256" s="17"/>
      <c r="D256" s="12"/>
      <c r="E256" s="12"/>
      <c r="F256" s="12"/>
      <c r="G256" s="13"/>
      <c r="H256" s="12"/>
      <c r="I256" s="14">
        <f t="shared" si="9"/>
        <v>0</v>
      </c>
      <c r="J256" s="12">
        <f t="shared" si="10"/>
        <v>0</v>
      </c>
      <c r="K256" s="15" t="e">
        <f t="shared" si="11"/>
        <v>#DIV/0!</v>
      </c>
    </row>
    <row r="257" spans="2:11">
      <c r="B257" s="24" t="s">
        <v>524</v>
      </c>
      <c r="C257" s="17"/>
      <c r="D257" s="12"/>
      <c r="E257" s="12"/>
      <c r="F257" s="12"/>
      <c r="G257" s="13"/>
      <c r="H257" s="12"/>
      <c r="I257" s="14">
        <f t="shared" si="9"/>
        <v>0</v>
      </c>
      <c r="J257" s="12">
        <f t="shared" si="10"/>
        <v>0</v>
      </c>
      <c r="K257" s="15" t="e">
        <f t="shared" si="11"/>
        <v>#DIV/0!</v>
      </c>
    </row>
    <row r="258" spans="2:11">
      <c r="B258" s="24" t="s">
        <v>525</v>
      </c>
      <c r="C258" s="17"/>
      <c r="D258" s="12"/>
      <c r="E258" s="12"/>
      <c r="F258" s="12"/>
      <c r="G258" s="13"/>
      <c r="H258" s="12"/>
      <c r="I258" s="14">
        <f t="shared" si="9"/>
        <v>0</v>
      </c>
      <c r="J258" s="12">
        <f t="shared" si="10"/>
        <v>0</v>
      </c>
      <c r="K258" s="15" t="e">
        <f t="shared" si="11"/>
        <v>#DIV/0!</v>
      </c>
    </row>
    <row r="259" spans="2:11">
      <c r="B259" s="24" t="s">
        <v>526</v>
      </c>
      <c r="C259" s="17"/>
      <c r="D259" s="12"/>
      <c r="E259" s="12"/>
      <c r="F259" s="12"/>
      <c r="G259" s="13"/>
      <c r="H259" s="12"/>
      <c r="I259" s="14">
        <f t="shared" ref="I259:I302" si="12">G259-H259</f>
        <v>0</v>
      </c>
      <c r="J259" s="12">
        <f t="shared" ref="J259:J302" si="13">D259+E259+F259</f>
        <v>0</v>
      </c>
      <c r="K259" s="15" t="e">
        <f t="shared" ref="K259:K302" si="14">D259/J259</f>
        <v>#DIV/0!</v>
      </c>
    </row>
    <row r="260" spans="2:11">
      <c r="B260" s="24" t="s">
        <v>527</v>
      </c>
      <c r="C260" s="17"/>
      <c r="D260" s="12"/>
      <c r="E260" s="12"/>
      <c r="F260" s="12"/>
      <c r="G260" s="13"/>
      <c r="H260" s="12"/>
      <c r="I260" s="14">
        <f t="shared" si="12"/>
        <v>0</v>
      </c>
      <c r="J260" s="12">
        <f t="shared" si="13"/>
        <v>0</v>
      </c>
      <c r="K260" s="15" t="e">
        <f t="shared" si="14"/>
        <v>#DIV/0!</v>
      </c>
    </row>
    <row r="261" spans="2:11">
      <c r="B261" s="24" t="s">
        <v>528</v>
      </c>
      <c r="C261" s="17"/>
      <c r="D261" s="12"/>
      <c r="E261" s="12"/>
      <c r="F261" s="12"/>
      <c r="G261" s="13"/>
      <c r="H261" s="12"/>
      <c r="I261" s="14">
        <f t="shared" si="12"/>
        <v>0</v>
      </c>
      <c r="J261" s="12">
        <f t="shared" si="13"/>
        <v>0</v>
      </c>
      <c r="K261" s="15" t="e">
        <f t="shared" si="14"/>
        <v>#DIV/0!</v>
      </c>
    </row>
    <row r="262" spans="2:11">
      <c r="B262" s="24" t="s">
        <v>529</v>
      </c>
      <c r="C262" s="17"/>
      <c r="D262" s="12"/>
      <c r="E262" s="12"/>
      <c r="F262" s="12"/>
      <c r="G262" s="13"/>
      <c r="H262" s="12"/>
      <c r="I262" s="14">
        <f t="shared" si="12"/>
        <v>0</v>
      </c>
      <c r="J262" s="12">
        <f t="shared" si="13"/>
        <v>0</v>
      </c>
      <c r="K262" s="15" t="e">
        <f t="shared" si="14"/>
        <v>#DIV/0!</v>
      </c>
    </row>
    <row r="263" spans="2:11">
      <c r="B263" s="24" t="s">
        <v>530</v>
      </c>
      <c r="C263" s="17"/>
      <c r="D263" s="12"/>
      <c r="E263" s="12"/>
      <c r="F263" s="12"/>
      <c r="G263" s="13"/>
      <c r="H263" s="12"/>
      <c r="I263" s="14">
        <f t="shared" si="12"/>
        <v>0</v>
      </c>
      <c r="J263" s="12">
        <f t="shared" si="13"/>
        <v>0</v>
      </c>
      <c r="K263" s="15" t="e">
        <f t="shared" si="14"/>
        <v>#DIV/0!</v>
      </c>
    </row>
    <row r="264" spans="2:11">
      <c r="B264" s="24" t="s">
        <v>531</v>
      </c>
      <c r="C264" s="17"/>
      <c r="D264" s="12"/>
      <c r="E264" s="12"/>
      <c r="F264" s="12"/>
      <c r="G264" s="13"/>
      <c r="H264" s="12"/>
      <c r="I264" s="14">
        <f t="shared" si="12"/>
        <v>0</v>
      </c>
      <c r="J264" s="12">
        <f t="shared" si="13"/>
        <v>0</v>
      </c>
      <c r="K264" s="15" t="e">
        <f t="shared" si="14"/>
        <v>#DIV/0!</v>
      </c>
    </row>
    <row r="265" spans="2:11">
      <c r="B265" s="24" t="s">
        <v>532</v>
      </c>
      <c r="C265" s="17"/>
      <c r="D265" s="12"/>
      <c r="E265" s="12"/>
      <c r="F265" s="12"/>
      <c r="G265" s="13"/>
      <c r="H265" s="12"/>
      <c r="I265" s="14">
        <f t="shared" si="12"/>
        <v>0</v>
      </c>
      <c r="J265" s="12">
        <f t="shared" si="13"/>
        <v>0</v>
      </c>
      <c r="K265" s="15" t="e">
        <f t="shared" si="14"/>
        <v>#DIV/0!</v>
      </c>
    </row>
    <row r="266" spans="2:11">
      <c r="B266" s="24" t="s">
        <v>533</v>
      </c>
      <c r="C266" s="17"/>
      <c r="D266" s="12"/>
      <c r="E266" s="12"/>
      <c r="F266" s="12"/>
      <c r="G266" s="13"/>
      <c r="H266" s="12"/>
      <c r="I266" s="14">
        <f t="shared" si="12"/>
        <v>0</v>
      </c>
      <c r="J266" s="12">
        <f t="shared" si="13"/>
        <v>0</v>
      </c>
      <c r="K266" s="15" t="e">
        <f t="shared" si="14"/>
        <v>#DIV/0!</v>
      </c>
    </row>
    <row r="267" spans="2:11">
      <c r="B267" s="24" t="s">
        <v>534</v>
      </c>
      <c r="C267" s="17"/>
      <c r="D267" s="12"/>
      <c r="E267" s="12"/>
      <c r="F267" s="12"/>
      <c r="G267" s="13"/>
      <c r="H267" s="12"/>
      <c r="I267" s="14">
        <f t="shared" si="12"/>
        <v>0</v>
      </c>
      <c r="J267" s="12">
        <f t="shared" si="13"/>
        <v>0</v>
      </c>
      <c r="K267" s="15" t="e">
        <f t="shared" si="14"/>
        <v>#DIV/0!</v>
      </c>
    </row>
    <row r="268" spans="2:11">
      <c r="B268" s="24" t="s">
        <v>535</v>
      </c>
      <c r="C268" s="17"/>
      <c r="D268" s="12"/>
      <c r="E268" s="12"/>
      <c r="F268" s="12"/>
      <c r="G268" s="13"/>
      <c r="H268" s="12"/>
      <c r="I268" s="14">
        <f t="shared" si="12"/>
        <v>0</v>
      </c>
      <c r="J268" s="12">
        <f t="shared" si="13"/>
        <v>0</v>
      </c>
      <c r="K268" s="15" t="e">
        <f t="shared" si="14"/>
        <v>#DIV/0!</v>
      </c>
    </row>
    <row r="269" spans="2:11">
      <c r="B269" s="24" t="s">
        <v>536</v>
      </c>
      <c r="C269" s="17"/>
      <c r="D269" s="12"/>
      <c r="E269" s="12"/>
      <c r="F269" s="12"/>
      <c r="G269" s="13"/>
      <c r="H269" s="12"/>
      <c r="I269" s="14">
        <f t="shared" si="12"/>
        <v>0</v>
      </c>
      <c r="J269" s="12">
        <f t="shared" si="13"/>
        <v>0</v>
      </c>
      <c r="K269" s="15" t="e">
        <f t="shared" si="14"/>
        <v>#DIV/0!</v>
      </c>
    </row>
    <row r="270" spans="2:11">
      <c r="B270" s="24" t="s">
        <v>537</v>
      </c>
      <c r="C270" s="17"/>
      <c r="D270" s="12"/>
      <c r="E270" s="12"/>
      <c r="F270" s="12"/>
      <c r="G270" s="13"/>
      <c r="H270" s="12"/>
      <c r="I270" s="14">
        <f t="shared" si="12"/>
        <v>0</v>
      </c>
      <c r="J270" s="12">
        <f t="shared" si="13"/>
        <v>0</v>
      </c>
      <c r="K270" s="15" t="e">
        <f t="shared" si="14"/>
        <v>#DIV/0!</v>
      </c>
    </row>
    <row r="271" spans="2:11">
      <c r="B271" s="24" t="s">
        <v>538</v>
      </c>
      <c r="C271" s="17"/>
      <c r="D271" s="12"/>
      <c r="E271" s="12"/>
      <c r="F271" s="12"/>
      <c r="G271" s="13"/>
      <c r="H271" s="12"/>
      <c r="I271" s="14">
        <f t="shared" si="12"/>
        <v>0</v>
      </c>
      <c r="J271" s="12">
        <f t="shared" si="13"/>
        <v>0</v>
      </c>
      <c r="K271" s="15" t="e">
        <f t="shared" si="14"/>
        <v>#DIV/0!</v>
      </c>
    </row>
    <row r="272" spans="2:11">
      <c r="B272" s="24" t="s">
        <v>539</v>
      </c>
      <c r="C272" s="17"/>
      <c r="D272" s="12"/>
      <c r="E272" s="12"/>
      <c r="F272" s="12"/>
      <c r="G272" s="13"/>
      <c r="H272" s="12"/>
      <c r="I272" s="14">
        <f t="shared" si="12"/>
        <v>0</v>
      </c>
      <c r="J272" s="12">
        <f t="shared" si="13"/>
        <v>0</v>
      </c>
      <c r="K272" s="15" t="e">
        <f t="shared" si="14"/>
        <v>#DIV/0!</v>
      </c>
    </row>
    <row r="273" spans="2:11">
      <c r="B273" s="24" t="s">
        <v>540</v>
      </c>
      <c r="C273" s="17"/>
      <c r="D273" s="12"/>
      <c r="E273" s="12"/>
      <c r="F273" s="12"/>
      <c r="G273" s="13"/>
      <c r="H273" s="12"/>
      <c r="I273" s="14">
        <f t="shared" si="12"/>
        <v>0</v>
      </c>
      <c r="J273" s="12">
        <f t="shared" si="13"/>
        <v>0</v>
      </c>
      <c r="K273" s="15" t="e">
        <f t="shared" si="14"/>
        <v>#DIV/0!</v>
      </c>
    </row>
    <row r="274" spans="2:11">
      <c r="B274" s="24" t="s">
        <v>541</v>
      </c>
      <c r="C274" s="17"/>
      <c r="D274" s="12"/>
      <c r="E274" s="12"/>
      <c r="F274" s="12"/>
      <c r="G274" s="13"/>
      <c r="H274" s="12"/>
      <c r="I274" s="14">
        <f t="shared" si="12"/>
        <v>0</v>
      </c>
      <c r="J274" s="12">
        <f t="shared" si="13"/>
        <v>0</v>
      </c>
      <c r="K274" s="15" t="e">
        <f t="shared" si="14"/>
        <v>#DIV/0!</v>
      </c>
    </row>
    <row r="275" spans="2:11">
      <c r="B275" s="24" t="s">
        <v>542</v>
      </c>
      <c r="C275" s="17"/>
      <c r="D275" s="12"/>
      <c r="E275" s="12"/>
      <c r="F275" s="12"/>
      <c r="G275" s="13"/>
      <c r="H275" s="12"/>
      <c r="I275" s="14">
        <f t="shared" si="12"/>
        <v>0</v>
      </c>
      <c r="J275" s="12">
        <f t="shared" si="13"/>
        <v>0</v>
      </c>
      <c r="K275" s="15" t="e">
        <f t="shared" si="14"/>
        <v>#DIV/0!</v>
      </c>
    </row>
    <row r="276" spans="2:11">
      <c r="B276" s="24" t="s">
        <v>543</v>
      </c>
      <c r="C276" s="17"/>
      <c r="D276" s="12"/>
      <c r="E276" s="12"/>
      <c r="F276" s="12"/>
      <c r="G276" s="13"/>
      <c r="H276" s="12"/>
      <c r="I276" s="14">
        <f t="shared" si="12"/>
        <v>0</v>
      </c>
      <c r="J276" s="12">
        <f t="shared" si="13"/>
        <v>0</v>
      </c>
      <c r="K276" s="15" t="e">
        <f t="shared" si="14"/>
        <v>#DIV/0!</v>
      </c>
    </row>
    <row r="277" spans="2:11">
      <c r="B277" s="24" t="s">
        <v>544</v>
      </c>
      <c r="C277" s="17"/>
      <c r="D277" s="12"/>
      <c r="E277" s="12"/>
      <c r="F277" s="12"/>
      <c r="G277" s="13"/>
      <c r="H277" s="12"/>
      <c r="I277" s="14">
        <f t="shared" si="12"/>
        <v>0</v>
      </c>
      <c r="J277" s="12">
        <f t="shared" si="13"/>
        <v>0</v>
      </c>
      <c r="K277" s="15" t="e">
        <f t="shared" si="14"/>
        <v>#DIV/0!</v>
      </c>
    </row>
    <row r="278" spans="2:11">
      <c r="B278" s="24" t="s">
        <v>545</v>
      </c>
      <c r="C278" s="17"/>
      <c r="D278" s="12"/>
      <c r="E278" s="12"/>
      <c r="F278" s="12"/>
      <c r="G278" s="13"/>
      <c r="H278" s="12"/>
      <c r="I278" s="14">
        <f t="shared" si="12"/>
        <v>0</v>
      </c>
      <c r="J278" s="12">
        <f t="shared" si="13"/>
        <v>0</v>
      </c>
      <c r="K278" s="15" t="e">
        <f t="shared" si="14"/>
        <v>#DIV/0!</v>
      </c>
    </row>
    <row r="279" spans="2:11">
      <c r="B279" s="24" t="s">
        <v>546</v>
      </c>
      <c r="C279" s="17"/>
      <c r="D279" s="12"/>
      <c r="E279" s="12"/>
      <c r="F279" s="12"/>
      <c r="G279" s="13"/>
      <c r="H279" s="12"/>
      <c r="I279" s="14">
        <f t="shared" si="12"/>
        <v>0</v>
      </c>
      <c r="J279" s="12">
        <f t="shared" si="13"/>
        <v>0</v>
      </c>
      <c r="K279" s="15" t="e">
        <f t="shared" si="14"/>
        <v>#DIV/0!</v>
      </c>
    </row>
    <row r="280" spans="2:11">
      <c r="B280" s="24" t="s">
        <v>547</v>
      </c>
      <c r="C280" s="17"/>
      <c r="D280" s="12"/>
      <c r="E280" s="12"/>
      <c r="F280" s="12"/>
      <c r="G280" s="13"/>
      <c r="H280" s="12"/>
      <c r="I280" s="14">
        <f t="shared" si="12"/>
        <v>0</v>
      </c>
      <c r="J280" s="12">
        <f t="shared" si="13"/>
        <v>0</v>
      </c>
      <c r="K280" s="15" t="e">
        <f t="shared" si="14"/>
        <v>#DIV/0!</v>
      </c>
    </row>
    <row r="281" spans="2:11">
      <c r="B281" s="24" t="s">
        <v>548</v>
      </c>
      <c r="C281" s="17"/>
      <c r="D281" s="12"/>
      <c r="E281" s="12"/>
      <c r="F281" s="12"/>
      <c r="G281" s="13"/>
      <c r="H281" s="12"/>
      <c r="I281" s="14">
        <f t="shared" si="12"/>
        <v>0</v>
      </c>
      <c r="J281" s="12">
        <f t="shared" si="13"/>
        <v>0</v>
      </c>
      <c r="K281" s="15" t="e">
        <f t="shared" si="14"/>
        <v>#DIV/0!</v>
      </c>
    </row>
    <row r="282" spans="2:11">
      <c r="B282" s="24" t="s">
        <v>549</v>
      </c>
      <c r="C282" s="17"/>
      <c r="D282" s="12"/>
      <c r="E282" s="12"/>
      <c r="F282" s="12"/>
      <c r="G282" s="13"/>
      <c r="H282" s="12"/>
      <c r="I282" s="14">
        <f t="shared" si="12"/>
        <v>0</v>
      </c>
      <c r="J282" s="12">
        <f t="shared" si="13"/>
        <v>0</v>
      </c>
      <c r="K282" s="15" t="e">
        <f t="shared" si="14"/>
        <v>#DIV/0!</v>
      </c>
    </row>
    <row r="283" spans="2:11">
      <c r="B283" s="24" t="s">
        <v>550</v>
      </c>
      <c r="C283" s="17"/>
      <c r="D283" s="12"/>
      <c r="E283" s="12"/>
      <c r="F283" s="12"/>
      <c r="G283" s="13"/>
      <c r="H283" s="12"/>
      <c r="I283" s="14">
        <f t="shared" si="12"/>
        <v>0</v>
      </c>
      <c r="J283" s="12">
        <f t="shared" si="13"/>
        <v>0</v>
      </c>
      <c r="K283" s="15" t="e">
        <f t="shared" si="14"/>
        <v>#DIV/0!</v>
      </c>
    </row>
    <row r="284" spans="2:11">
      <c r="B284" s="24" t="s">
        <v>551</v>
      </c>
      <c r="C284" s="17"/>
      <c r="D284" s="12"/>
      <c r="E284" s="12"/>
      <c r="F284" s="12"/>
      <c r="G284" s="13"/>
      <c r="H284" s="12"/>
      <c r="I284" s="14">
        <f t="shared" si="12"/>
        <v>0</v>
      </c>
      <c r="J284" s="12">
        <f t="shared" si="13"/>
        <v>0</v>
      </c>
      <c r="K284" s="15" t="e">
        <f t="shared" si="14"/>
        <v>#DIV/0!</v>
      </c>
    </row>
    <row r="285" spans="2:11">
      <c r="B285" s="24" t="s">
        <v>552</v>
      </c>
      <c r="C285" s="17"/>
      <c r="D285" s="12"/>
      <c r="E285" s="12"/>
      <c r="F285" s="12"/>
      <c r="G285" s="13"/>
      <c r="H285" s="12"/>
      <c r="I285" s="14">
        <f t="shared" si="12"/>
        <v>0</v>
      </c>
      <c r="J285" s="12">
        <f t="shared" si="13"/>
        <v>0</v>
      </c>
      <c r="K285" s="15" t="e">
        <f t="shared" si="14"/>
        <v>#DIV/0!</v>
      </c>
    </row>
    <row r="286" spans="2:11">
      <c r="B286" s="24" t="s">
        <v>553</v>
      </c>
      <c r="C286" s="17"/>
      <c r="D286" s="12"/>
      <c r="E286" s="12"/>
      <c r="F286" s="12"/>
      <c r="G286" s="13"/>
      <c r="H286" s="12"/>
      <c r="I286" s="14">
        <f t="shared" si="12"/>
        <v>0</v>
      </c>
      <c r="J286" s="12">
        <f t="shared" si="13"/>
        <v>0</v>
      </c>
      <c r="K286" s="15" t="e">
        <f t="shared" si="14"/>
        <v>#DIV/0!</v>
      </c>
    </row>
    <row r="287" spans="2:11">
      <c r="B287" s="24" t="s">
        <v>554</v>
      </c>
      <c r="C287" s="17"/>
      <c r="D287" s="12"/>
      <c r="E287" s="12"/>
      <c r="F287" s="12"/>
      <c r="G287" s="13"/>
      <c r="H287" s="12"/>
      <c r="I287" s="14">
        <f t="shared" si="12"/>
        <v>0</v>
      </c>
      <c r="J287" s="12">
        <f t="shared" si="13"/>
        <v>0</v>
      </c>
      <c r="K287" s="15" t="e">
        <f t="shared" si="14"/>
        <v>#DIV/0!</v>
      </c>
    </row>
    <row r="288" spans="2:11">
      <c r="B288" s="24" t="s">
        <v>555</v>
      </c>
      <c r="C288" s="17"/>
      <c r="D288" s="12"/>
      <c r="E288" s="12"/>
      <c r="F288" s="12"/>
      <c r="G288" s="13"/>
      <c r="H288" s="12"/>
      <c r="I288" s="14">
        <f t="shared" si="12"/>
        <v>0</v>
      </c>
      <c r="J288" s="12">
        <f t="shared" si="13"/>
        <v>0</v>
      </c>
      <c r="K288" s="15" t="e">
        <f t="shared" si="14"/>
        <v>#DIV/0!</v>
      </c>
    </row>
    <row r="289" spans="2:11">
      <c r="B289" s="24" t="s">
        <v>556</v>
      </c>
      <c r="C289" s="17"/>
      <c r="D289" s="12"/>
      <c r="E289" s="12"/>
      <c r="F289" s="12"/>
      <c r="G289" s="13"/>
      <c r="H289" s="12"/>
      <c r="I289" s="14">
        <f t="shared" si="12"/>
        <v>0</v>
      </c>
      <c r="J289" s="12">
        <f t="shared" si="13"/>
        <v>0</v>
      </c>
      <c r="K289" s="15" t="e">
        <f t="shared" si="14"/>
        <v>#DIV/0!</v>
      </c>
    </row>
    <row r="290" spans="2:11">
      <c r="B290" s="24" t="s">
        <v>557</v>
      </c>
      <c r="C290" s="17"/>
      <c r="D290" s="12"/>
      <c r="E290" s="12"/>
      <c r="F290" s="12"/>
      <c r="G290" s="13"/>
      <c r="H290" s="12"/>
      <c r="I290" s="14">
        <f t="shared" si="12"/>
        <v>0</v>
      </c>
      <c r="J290" s="12">
        <f t="shared" si="13"/>
        <v>0</v>
      </c>
      <c r="K290" s="15" t="e">
        <f t="shared" si="14"/>
        <v>#DIV/0!</v>
      </c>
    </row>
    <row r="291" spans="2:11">
      <c r="B291" s="24" t="s">
        <v>558</v>
      </c>
      <c r="C291" s="17"/>
      <c r="D291" s="12"/>
      <c r="E291" s="12"/>
      <c r="F291" s="12"/>
      <c r="G291" s="13"/>
      <c r="H291" s="12"/>
      <c r="I291" s="14">
        <f t="shared" si="12"/>
        <v>0</v>
      </c>
      <c r="J291" s="12">
        <f t="shared" si="13"/>
        <v>0</v>
      </c>
      <c r="K291" s="15" t="e">
        <f t="shared" si="14"/>
        <v>#DIV/0!</v>
      </c>
    </row>
    <row r="292" spans="2:11">
      <c r="B292" s="24" t="s">
        <v>559</v>
      </c>
      <c r="C292" s="17"/>
      <c r="D292" s="12"/>
      <c r="E292" s="12"/>
      <c r="F292" s="12"/>
      <c r="G292" s="13"/>
      <c r="H292" s="12"/>
      <c r="I292" s="14">
        <f t="shared" si="12"/>
        <v>0</v>
      </c>
      <c r="J292" s="12">
        <f t="shared" si="13"/>
        <v>0</v>
      </c>
      <c r="K292" s="15" t="e">
        <f t="shared" si="14"/>
        <v>#DIV/0!</v>
      </c>
    </row>
    <row r="293" spans="2:11">
      <c r="B293" s="24" t="s">
        <v>560</v>
      </c>
      <c r="C293" s="17"/>
      <c r="D293" s="12"/>
      <c r="E293" s="12"/>
      <c r="F293" s="12"/>
      <c r="G293" s="13"/>
      <c r="H293" s="12"/>
      <c r="I293" s="14">
        <f t="shared" si="12"/>
        <v>0</v>
      </c>
      <c r="J293" s="12">
        <f t="shared" si="13"/>
        <v>0</v>
      </c>
      <c r="K293" s="15" t="e">
        <f t="shared" si="14"/>
        <v>#DIV/0!</v>
      </c>
    </row>
    <row r="294" spans="2:11">
      <c r="B294" s="24" t="s">
        <v>561</v>
      </c>
      <c r="C294" s="17"/>
      <c r="D294" s="12"/>
      <c r="E294" s="12"/>
      <c r="F294" s="12"/>
      <c r="G294" s="13"/>
      <c r="H294" s="12"/>
      <c r="I294" s="14">
        <f t="shared" si="12"/>
        <v>0</v>
      </c>
      <c r="J294" s="12">
        <f t="shared" si="13"/>
        <v>0</v>
      </c>
      <c r="K294" s="15" t="e">
        <f t="shared" si="14"/>
        <v>#DIV/0!</v>
      </c>
    </row>
    <row r="295" spans="2:11">
      <c r="B295" s="24" t="s">
        <v>562</v>
      </c>
      <c r="C295" s="17"/>
      <c r="D295" s="12"/>
      <c r="E295" s="12"/>
      <c r="F295" s="12"/>
      <c r="G295" s="13"/>
      <c r="H295" s="12"/>
      <c r="I295" s="14">
        <f t="shared" si="12"/>
        <v>0</v>
      </c>
      <c r="J295" s="12">
        <f t="shared" si="13"/>
        <v>0</v>
      </c>
      <c r="K295" s="15" t="e">
        <f t="shared" si="14"/>
        <v>#DIV/0!</v>
      </c>
    </row>
    <row r="296" spans="2:11">
      <c r="B296" s="24" t="s">
        <v>563</v>
      </c>
      <c r="C296" s="17"/>
      <c r="D296" s="12"/>
      <c r="E296" s="12"/>
      <c r="F296" s="12"/>
      <c r="G296" s="13"/>
      <c r="H296" s="12"/>
      <c r="I296" s="14">
        <f t="shared" si="12"/>
        <v>0</v>
      </c>
      <c r="J296" s="12">
        <f t="shared" si="13"/>
        <v>0</v>
      </c>
      <c r="K296" s="15" t="e">
        <f t="shared" si="14"/>
        <v>#DIV/0!</v>
      </c>
    </row>
    <row r="297" spans="2:11">
      <c r="B297" s="24" t="s">
        <v>564</v>
      </c>
      <c r="C297" s="17"/>
      <c r="D297" s="12"/>
      <c r="E297" s="12"/>
      <c r="F297" s="12"/>
      <c r="G297" s="13"/>
      <c r="H297" s="12"/>
      <c r="I297" s="14">
        <f t="shared" si="12"/>
        <v>0</v>
      </c>
      <c r="J297" s="12">
        <f t="shared" si="13"/>
        <v>0</v>
      </c>
      <c r="K297" s="15" t="e">
        <f t="shared" si="14"/>
        <v>#DIV/0!</v>
      </c>
    </row>
    <row r="298" spans="2:11">
      <c r="B298" s="24" t="s">
        <v>565</v>
      </c>
      <c r="C298" s="17"/>
      <c r="D298" s="12"/>
      <c r="E298" s="12"/>
      <c r="F298" s="12"/>
      <c r="G298" s="13"/>
      <c r="H298" s="12"/>
      <c r="I298" s="14">
        <f t="shared" si="12"/>
        <v>0</v>
      </c>
      <c r="J298" s="12">
        <f t="shared" si="13"/>
        <v>0</v>
      </c>
      <c r="K298" s="15" t="e">
        <f t="shared" si="14"/>
        <v>#DIV/0!</v>
      </c>
    </row>
    <row r="299" spans="2:11">
      <c r="B299" s="24" t="s">
        <v>566</v>
      </c>
      <c r="C299" s="17"/>
      <c r="D299" s="12"/>
      <c r="E299" s="12"/>
      <c r="F299" s="12"/>
      <c r="G299" s="13"/>
      <c r="H299" s="12"/>
      <c r="I299" s="14">
        <f t="shared" si="12"/>
        <v>0</v>
      </c>
      <c r="J299" s="12">
        <f t="shared" si="13"/>
        <v>0</v>
      </c>
      <c r="K299" s="15" t="e">
        <f t="shared" si="14"/>
        <v>#DIV/0!</v>
      </c>
    </row>
    <row r="300" spans="2:11">
      <c r="B300" s="24" t="s">
        <v>567</v>
      </c>
      <c r="C300" s="17"/>
      <c r="D300" s="12"/>
      <c r="E300" s="12"/>
      <c r="F300" s="12"/>
      <c r="G300" s="13"/>
      <c r="H300" s="12"/>
      <c r="I300" s="14">
        <f t="shared" si="12"/>
        <v>0</v>
      </c>
      <c r="J300" s="12">
        <f t="shared" si="13"/>
        <v>0</v>
      </c>
      <c r="K300" s="15" t="e">
        <f t="shared" si="14"/>
        <v>#DIV/0!</v>
      </c>
    </row>
    <row r="301" spans="2:11">
      <c r="B301" s="24" t="s">
        <v>568</v>
      </c>
      <c r="C301" s="17"/>
      <c r="D301" s="12"/>
      <c r="E301" s="12"/>
      <c r="F301" s="12"/>
      <c r="G301" s="13"/>
      <c r="H301" s="12"/>
      <c r="I301" s="14">
        <f t="shared" si="12"/>
        <v>0</v>
      </c>
      <c r="J301" s="12">
        <f t="shared" si="13"/>
        <v>0</v>
      </c>
      <c r="K301" s="15" t="e">
        <f t="shared" si="14"/>
        <v>#DIV/0!</v>
      </c>
    </row>
    <row r="302" spans="2:11">
      <c r="B302" s="23" t="s">
        <v>569</v>
      </c>
      <c r="C302" s="17"/>
      <c r="D302" s="12"/>
      <c r="E302" s="12"/>
      <c r="F302" s="12"/>
      <c r="G302" s="13"/>
      <c r="H302" s="12"/>
      <c r="I302" s="16">
        <f t="shared" si="12"/>
        <v>0</v>
      </c>
      <c r="J302" s="12">
        <f t="shared" si="13"/>
        <v>0</v>
      </c>
      <c r="K302" s="15" t="e">
        <f t="shared" si="14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619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174</v>
      </c>
      <c r="D3" s="5">
        <v>4</v>
      </c>
      <c r="E3" s="5">
        <v>0</v>
      </c>
      <c r="F3" s="5">
        <v>0</v>
      </c>
      <c r="G3" s="4">
        <v>10</v>
      </c>
      <c r="H3" s="5">
        <v>2</v>
      </c>
      <c r="I3" s="1">
        <f t="shared" ref="I3:I34" si="0">G3-H3</f>
        <v>8</v>
      </c>
      <c r="J3" s="5">
        <f t="shared" ref="J3:J34" si="1">D3+E3+F3</f>
        <v>4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115</v>
      </c>
      <c r="D4" s="5">
        <v>4</v>
      </c>
      <c r="E4" s="5">
        <v>1</v>
      </c>
      <c r="F4" s="5">
        <v>2</v>
      </c>
      <c r="G4" s="4">
        <v>8</v>
      </c>
      <c r="H4" s="5">
        <v>9</v>
      </c>
      <c r="I4" s="1">
        <f t="shared" si="0"/>
        <v>-1</v>
      </c>
      <c r="J4" s="5">
        <f t="shared" si="1"/>
        <v>7</v>
      </c>
      <c r="K4" s="6">
        <f t="shared" si="2"/>
        <v>0.5714285714285714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113</v>
      </c>
      <c r="D5" s="5">
        <v>3</v>
      </c>
      <c r="E5" s="5">
        <v>0</v>
      </c>
      <c r="F5" s="5">
        <v>0</v>
      </c>
      <c r="G5" s="4">
        <v>8</v>
      </c>
      <c r="H5" s="5">
        <v>3</v>
      </c>
      <c r="I5" s="1">
        <f t="shared" si="0"/>
        <v>5</v>
      </c>
      <c r="J5" s="5">
        <f t="shared" si="1"/>
        <v>3</v>
      </c>
      <c r="K5" s="7">
        <f t="shared" si="2"/>
        <v>1</v>
      </c>
      <c r="M5" s="29" t="s">
        <v>588</v>
      </c>
      <c r="N5" s="30"/>
      <c r="O5" s="31">
        <v>6</v>
      </c>
      <c r="P5" s="31">
        <v>3</v>
      </c>
      <c r="Q5" s="32">
        <v>0</v>
      </c>
      <c r="R5" s="32">
        <v>3</v>
      </c>
    </row>
    <row r="6" spans="2:18">
      <c r="B6" s="23" t="s">
        <v>106</v>
      </c>
      <c r="C6" s="11" t="s">
        <v>216</v>
      </c>
      <c r="D6" s="5">
        <v>3</v>
      </c>
      <c r="E6" s="5">
        <v>2</v>
      </c>
      <c r="F6" s="5">
        <v>1</v>
      </c>
      <c r="G6" s="4">
        <v>7</v>
      </c>
      <c r="H6" s="5">
        <v>4</v>
      </c>
      <c r="I6" s="1">
        <f t="shared" si="0"/>
        <v>3</v>
      </c>
      <c r="J6" s="5">
        <f t="shared" si="1"/>
        <v>6</v>
      </c>
      <c r="K6" s="7">
        <f t="shared" si="2"/>
        <v>0.5</v>
      </c>
      <c r="M6" s="29" t="s">
        <v>598</v>
      </c>
      <c r="N6" s="30"/>
      <c r="O6" s="33">
        <v>3</v>
      </c>
      <c r="P6" s="33">
        <v>1</v>
      </c>
      <c r="Q6" s="34">
        <v>0</v>
      </c>
      <c r="R6" s="34">
        <v>2</v>
      </c>
    </row>
    <row r="7" spans="2:18">
      <c r="B7" s="23" t="s">
        <v>105</v>
      </c>
      <c r="C7" s="11" t="s">
        <v>143</v>
      </c>
      <c r="D7" s="5">
        <v>2</v>
      </c>
      <c r="E7" s="5">
        <v>0</v>
      </c>
      <c r="F7" s="5">
        <v>0</v>
      </c>
      <c r="G7" s="4">
        <v>6</v>
      </c>
      <c r="H7" s="5">
        <v>3</v>
      </c>
      <c r="I7" s="1">
        <f t="shared" si="0"/>
        <v>3</v>
      </c>
      <c r="J7" s="5">
        <f t="shared" si="1"/>
        <v>2</v>
      </c>
      <c r="K7" s="7">
        <f t="shared" si="2"/>
        <v>1</v>
      </c>
      <c r="M7" s="29" t="s">
        <v>599</v>
      </c>
      <c r="N7" s="30"/>
      <c r="O7" s="31">
        <v>5</v>
      </c>
      <c r="P7" s="31">
        <v>2</v>
      </c>
      <c r="Q7" s="35">
        <v>0</v>
      </c>
      <c r="R7" s="35">
        <v>3</v>
      </c>
    </row>
    <row r="8" spans="2:18">
      <c r="B8" s="23" t="s">
        <v>104</v>
      </c>
      <c r="C8" s="11" t="s">
        <v>125</v>
      </c>
      <c r="D8" s="5">
        <v>2</v>
      </c>
      <c r="E8" s="5">
        <v>1</v>
      </c>
      <c r="F8" s="5">
        <v>0</v>
      </c>
      <c r="G8" s="4">
        <v>4</v>
      </c>
      <c r="H8" s="5">
        <v>1</v>
      </c>
      <c r="I8" s="1">
        <f t="shared" si="0"/>
        <v>3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O5+O6+O7</f>
        <v>14</v>
      </c>
      <c r="P8" s="38">
        <f>P5+P6+P7</f>
        <v>6</v>
      </c>
      <c r="Q8" s="39">
        <f>Q5+Q6+Q7</f>
        <v>0</v>
      </c>
      <c r="R8" s="39">
        <f>R5+R6+R7</f>
        <v>8</v>
      </c>
    </row>
    <row r="9" spans="2:18">
      <c r="B9" s="23" t="s">
        <v>103</v>
      </c>
      <c r="C9" s="11" t="s">
        <v>183</v>
      </c>
      <c r="D9" s="5">
        <v>2</v>
      </c>
      <c r="E9" s="5">
        <v>1</v>
      </c>
      <c r="F9" s="5">
        <v>1</v>
      </c>
      <c r="G9" s="4">
        <v>6</v>
      </c>
      <c r="H9" s="5">
        <v>5</v>
      </c>
      <c r="I9" s="1">
        <f t="shared" si="0"/>
        <v>1</v>
      </c>
      <c r="J9" s="5">
        <f t="shared" si="1"/>
        <v>4</v>
      </c>
      <c r="K9" s="6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187</v>
      </c>
      <c r="D10" s="5">
        <v>2</v>
      </c>
      <c r="E10" s="5">
        <v>1</v>
      </c>
      <c r="F10" s="5">
        <v>2</v>
      </c>
      <c r="G10" s="4">
        <v>3</v>
      </c>
      <c r="H10" s="5">
        <v>2</v>
      </c>
      <c r="I10" s="1">
        <f t="shared" si="0"/>
        <v>1</v>
      </c>
      <c r="J10" s="5">
        <f t="shared" si="1"/>
        <v>5</v>
      </c>
      <c r="K10" s="7">
        <f t="shared" si="2"/>
        <v>0.4</v>
      </c>
      <c r="M10" s="40" t="s">
        <v>590</v>
      </c>
      <c r="N10" s="30"/>
      <c r="O10" s="31">
        <f>SUM(D3:D102)</f>
        <v>49</v>
      </c>
      <c r="P10" s="40" t="s">
        <v>3</v>
      </c>
      <c r="Q10" s="41"/>
      <c r="R10" s="35">
        <f>SUM(G3:G102)</f>
        <v>155</v>
      </c>
    </row>
    <row r="11" spans="2:18">
      <c r="B11" s="23" t="s">
        <v>101</v>
      </c>
      <c r="C11" s="11" t="s">
        <v>123</v>
      </c>
      <c r="D11" s="5">
        <v>2</v>
      </c>
      <c r="E11" s="5">
        <v>0</v>
      </c>
      <c r="F11" s="5">
        <v>3</v>
      </c>
      <c r="G11" s="4">
        <v>4</v>
      </c>
      <c r="H11" s="5">
        <v>7</v>
      </c>
      <c r="I11" s="1">
        <f t="shared" si="0"/>
        <v>-3</v>
      </c>
      <c r="J11" s="5">
        <f t="shared" si="1"/>
        <v>5</v>
      </c>
      <c r="K11" s="7">
        <f t="shared" si="2"/>
        <v>0.4</v>
      </c>
      <c r="M11" s="40" t="s">
        <v>594</v>
      </c>
      <c r="N11" s="30"/>
      <c r="O11" s="33">
        <f>SUM(E3:E102)</f>
        <v>13</v>
      </c>
      <c r="P11" s="40" t="s">
        <v>4</v>
      </c>
      <c r="Q11" s="41"/>
      <c r="R11" s="34">
        <f>SUM(H3:H102)</f>
        <v>145</v>
      </c>
    </row>
    <row r="12" spans="2:18">
      <c r="B12" s="23" t="s">
        <v>6</v>
      </c>
      <c r="C12" s="11" t="s">
        <v>312</v>
      </c>
      <c r="D12" s="5">
        <v>1</v>
      </c>
      <c r="E12" s="5">
        <v>0</v>
      </c>
      <c r="F12" s="5">
        <v>0</v>
      </c>
      <c r="G12" s="4">
        <v>4</v>
      </c>
      <c r="H12" s="5">
        <v>0</v>
      </c>
      <c r="I12" s="1">
        <f t="shared" si="0"/>
        <v>4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40</v>
      </c>
      <c r="P12" s="42" t="s">
        <v>96</v>
      </c>
      <c r="Q12" s="45"/>
      <c r="R12" s="44">
        <f>R10-R11</f>
        <v>10</v>
      </c>
    </row>
    <row r="13" spans="2:18">
      <c r="B13" s="23" t="s">
        <v>7</v>
      </c>
      <c r="C13" s="11" t="s">
        <v>324</v>
      </c>
      <c r="D13" s="5">
        <v>1</v>
      </c>
      <c r="E13" s="5">
        <v>0</v>
      </c>
      <c r="F13" s="5">
        <v>0</v>
      </c>
      <c r="G13" s="4">
        <v>4</v>
      </c>
      <c r="H13" s="5">
        <v>1</v>
      </c>
      <c r="I13" s="1">
        <f t="shared" si="0"/>
        <v>3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102</v>
      </c>
      <c r="P13" s="49" t="s">
        <v>591</v>
      </c>
      <c r="Q13" s="48"/>
      <c r="R13" s="39">
        <f>R10+R11</f>
        <v>300</v>
      </c>
    </row>
    <row r="14" spans="2:18">
      <c r="B14" s="23" t="s">
        <v>8</v>
      </c>
      <c r="C14" s="11" t="s">
        <v>122</v>
      </c>
      <c r="D14" s="5">
        <v>1</v>
      </c>
      <c r="E14" s="5">
        <v>0</v>
      </c>
      <c r="F14" s="5">
        <v>0</v>
      </c>
      <c r="G14" s="4">
        <v>4</v>
      </c>
      <c r="H14" s="5">
        <v>1</v>
      </c>
      <c r="I14" s="1">
        <f t="shared" si="0"/>
        <v>3</v>
      </c>
      <c r="J14" s="5">
        <f t="shared" si="1"/>
        <v>1</v>
      </c>
      <c r="K14" s="7">
        <f t="shared" si="2"/>
        <v>1</v>
      </c>
    </row>
    <row r="15" spans="2:18">
      <c r="B15" s="23" t="s">
        <v>9</v>
      </c>
      <c r="C15" s="11" t="s">
        <v>318</v>
      </c>
      <c r="D15" s="5">
        <v>1</v>
      </c>
      <c r="E15" s="5">
        <v>0</v>
      </c>
      <c r="F15" s="5">
        <v>0</v>
      </c>
      <c r="G15" s="4">
        <v>3</v>
      </c>
      <c r="H15" s="5">
        <v>0</v>
      </c>
      <c r="I15" s="1">
        <f t="shared" si="0"/>
        <v>3</v>
      </c>
      <c r="J15" s="5">
        <f t="shared" si="1"/>
        <v>1</v>
      </c>
      <c r="K15" s="7">
        <f t="shared" si="2"/>
        <v>1</v>
      </c>
      <c r="M15" s="51"/>
    </row>
    <row r="16" spans="2:18">
      <c r="B16" s="23" t="s">
        <v>10</v>
      </c>
      <c r="C16" s="11" t="s">
        <v>117</v>
      </c>
      <c r="D16" s="5">
        <v>1</v>
      </c>
      <c r="E16" s="5">
        <v>0</v>
      </c>
      <c r="F16" s="5">
        <v>0</v>
      </c>
      <c r="G16" s="4">
        <v>4</v>
      </c>
      <c r="H16" s="5">
        <v>2</v>
      </c>
      <c r="I16" s="1">
        <f t="shared" si="0"/>
        <v>2</v>
      </c>
      <c r="J16" s="5">
        <f t="shared" si="1"/>
        <v>1</v>
      </c>
      <c r="K16" s="7">
        <f t="shared" si="2"/>
        <v>1</v>
      </c>
    </row>
    <row r="17" spans="2:11">
      <c r="B17" s="23" t="s">
        <v>11</v>
      </c>
      <c r="C17" s="11" t="s">
        <v>196</v>
      </c>
      <c r="D17" s="5">
        <v>1</v>
      </c>
      <c r="E17" s="5">
        <v>0</v>
      </c>
      <c r="F17" s="5">
        <v>0</v>
      </c>
      <c r="G17" s="4">
        <v>3</v>
      </c>
      <c r="H17" s="5">
        <v>1</v>
      </c>
      <c r="I17" s="1">
        <f t="shared" si="0"/>
        <v>2</v>
      </c>
      <c r="J17" s="5">
        <f t="shared" si="1"/>
        <v>1</v>
      </c>
      <c r="K17" s="7">
        <f t="shared" si="2"/>
        <v>1</v>
      </c>
    </row>
    <row r="18" spans="2:11">
      <c r="B18" s="23" t="s">
        <v>12</v>
      </c>
      <c r="C18" s="11" t="s">
        <v>315</v>
      </c>
      <c r="D18" s="5">
        <v>1</v>
      </c>
      <c r="E18" s="5">
        <v>0</v>
      </c>
      <c r="F18" s="5">
        <v>0</v>
      </c>
      <c r="G18" s="4">
        <v>3</v>
      </c>
      <c r="H18" s="5">
        <v>1</v>
      </c>
      <c r="I18" s="1">
        <f t="shared" si="0"/>
        <v>2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325</v>
      </c>
      <c r="D19" s="5">
        <v>1</v>
      </c>
      <c r="E19" s="5">
        <v>0</v>
      </c>
      <c r="F19" s="5">
        <v>0</v>
      </c>
      <c r="G19" s="4">
        <v>3</v>
      </c>
      <c r="H19" s="5">
        <v>1</v>
      </c>
      <c r="I19" s="1">
        <f t="shared" si="0"/>
        <v>2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333</v>
      </c>
      <c r="D20" s="5">
        <v>1</v>
      </c>
      <c r="E20" s="5">
        <v>0</v>
      </c>
      <c r="F20" s="5">
        <v>0</v>
      </c>
      <c r="G20" s="4">
        <v>3</v>
      </c>
      <c r="H20" s="5">
        <v>1</v>
      </c>
      <c r="I20" s="1">
        <f t="shared" si="0"/>
        <v>2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176</v>
      </c>
      <c r="D21" s="5">
        <v>1</v>
      </c>
      <c r="E21" s="5">
        <v>0</v>
      </c>
      <c r="F21" s="5">
        <v>0</v>
      </c>
      <c r="G21" s="4">
        <v>2</v>
      </c>
      <c r="H21" s="5">
        <v>0</v>
      </c>
      <c r="I21" s="1">
        <f t="shared" si="0"/>
        <v>2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330</v>
      </c>
      <c r="D22" s="5">
        <v>1</v>
      </c>
      <c r="E22" s="5">
        <v>0</v>
      </c>
      <c r="F22" s="5">
        <v>0</v>
      </c>
      <c r="G22" s="4">
        <v>3</v>
      </c>
      <c r="H22" s="5">
        <v>2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>
      <c r="B23" s="23" t="s">
        <v>17</v>
      </c>
      <c r="C23" s="11" t="s">
        <v>171</v>
      </c>
      <c r="D23" s="5">
        <v>1</v>
      </c>
      <c r="E23" s="5">
        <v>0</v>
      </c>
      <c r="F23" s="5">
        <v>0</v>
      </c>
      <c r="G23" s="4">
        <v>3</v>
      </c>
      <c r="H23" s="5">
        <v>2</v>
      </c>
      <c r="I23" s="1">
        <f t="shared" si="0"/>
        <v>1</v>
      </c>
      <c r="J23" s="5">
        <f t="shared" si="1"/>
        <v>1</v>
      </c>
      <c r="K23" s="7">
        <f t="shared" si="2"/>
        <v>1</v>
      </c>
    </row>
    <row r="24" spans="2:11">
      <c r="B24" s="23" t="s">
        <v>18</v>
      </c>
      <c r="C24" s="11" t="s">
        <v>140</v>
      </c>
      <c r="D24" s="5">
        <v>1</v>
      </c>
      <c r="E24" s="5">
        <v>0</v>
      </c>
      <c r="F24" s="5">
        <v>0</v>
      </c>
      <c r="G24" s="4">
        <v>3</v>
      </c>
      <c r="H24" s="5">
        <v>2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>
      <c r="B25" s="23" t="s">
        <v>19</v>
      </c>
      <c r="C25" s="11" t="s">
        <v>316</v>
      </c>
      <c r="D25" s="5">
        <v>1</v>
      </c>
      <c r="E25" s="5">
        <v>0</v>
      </c>
      <c r="F25" s="5">
        <v>0</v>
      </c>
      <c r="G25" s="4">
        <v>3</v>
      </c>
      <c r="H25" s="5">
        <v>2</v>
      </c>
      <c r="I25" s="1">
        <f t="shared" si="0"/>
        <v>1</v>
      </c>
      <c r="J25" s="5">
        <f t="shared" si="1"/>
        <v>1</v>
      </c>
      <c r="K25" s="7">
        <f t="shared" si="2"/>
        <v>1</v>
      </c>
    </row>
    <row r="26" spans="2:11">
      <c r="B26" s="23" t="s">
        <v>20</v>
      </c>
      <c r="C26" s="11" t="s">
        <v>210</v>
      </c>
      <c r="D26" s="5">
        <v>1</v>
      </c>
      <c r="E26" s="5">
        <v>0</v>
      </c>
      <c r="F26" s="5">
        <v>0</v>
      </c>
      <c r="G26" s="4">
        <v>3</v>
      </c>
      <c r="H26" s="5">
        <v>2</v>
      </c>
      <c r="I26" s="1">
        <f t="shared" si="0"/>
        <v>1</v>
      </c>
      <c r="J26" s="5">
        <f t="shared" si="1"/>
        <v>1</v>
      </c>
      <c r="K26" s="7">
        <f t="shared" si="2"/>
        <v>1</v>
      </c>
    </row>
    <row r="27" spans="2:11">
      <c r="B27" s="23" t="s">
        <v>21</v>
      </c>
      <c r="C27" s="11" t="s">
        <v>139</v>
      </c>
      <c r="D27" s="5">
        <v>1</v>
      </c>
      <c r="E27" s="5">
        <v>0</v>
      </c>
      <c r="F27" s="5">
        <v>0</v>
      </c>
      <c r="G27" s="4">
        <v>1</v>
      </c>
      <c r="H27" s="5">
        <v>0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>
      <c r="B28" s="23" t="s">
        <v>22</v>
      </c>
      <c r="C28" s="11" t="s">
        <v>643</v>
      </c>
      <c r="D28" s="5">
        <v>1</v>
      </c>
      <c r="E28" s="5">
        <v>0</v>
      </c>
      <c r="F28" s="5">
        <v>0</v>
      </c>
      <c r="G28" s="4">
        <v>1</v>
      </c>
      <c r="H28" s="5">
        <v>0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>
      <c r="B29" s="23" t="s">
        <v>23</v>
      </c>
      <c r="C29" s="11" t="s">
        <v>320</v>
      </c>
      <c r="D29" s="5">
        <v>1</v>
      </c>
      <c r="E29" s="5">
        <v>1</v>
      </c>
      <c r="F29" s="5">
        <v>0</v>
      </c>
      <c r="G29" s="4">
        <v>4</v>
      </c>
      <c r="H29" s="5">
        <v>3</v>
      </c>
      <c r="I29" s="1">
        <f t="shared" si="0"/>
        <v>1</v>
      </c>
      <c r="J29" s="5">
        <f t="shared" si="1"/>
        <v>2</v>
      </c>
      <c r="K29" s="7">
        <f t="shared" si="2"/>
        <v>0.5</v>
      </c>
    </row>
    <row r="30" spans="2:11">
      <c r="B30" s="23" t="s">
        <v>24</v>
      </c>
      <c r="C30" s="11" t="s">
        <v>226</v>
      </c>
      <c r="D30" s="5">
        <v>1</v>
      </c>
      <c r="E30" s="5">
        <v>0</v>
      </c>
      <c r="F30" s="5">
        <v>1</v>
      </c>
      <c r="G30" s="4">
        <v>4</v>
      </c>
      <c r="H30" s="5">
        <v>1</v>
      </c>
      <c r="I30" s="1">
        <f t="shared" si="0"/>
        <v>3</v>
      </c>
      <c r="J30" s="5">
        <f t="shared" si="1"/>
        <v>2</v>
      </c>
      <c r="K30" s="7">
        <f t="shared" si="2"/>
        <v>0.5</v>
      </c>
    </row>
    <row r="31" spans="2:11">
      <c r="B31" s="23" t="s">
        <v>25</v>
      </c>
      <c r="C31" s="11" t="s">
        <v>111</v>
      </c>
      <c r="D31" s="5">
        <v>1</v>
      </c>
      <c r="E31" s="5">
        <v>0</v>
      </c>
      <c r="F31" s="5">
        <v>1</v>
      </c>
      <c r="G31" s="4">
        <v>3</v>
      </c>
      <c r="H31" s="5">
        <v>2</v>
      </c>
      <c r="I31" s="1">
        <f t="shared" si="0"/>
        <v>1</v>
      </c>
      <c r="J31" s="5">
        <f t="shared" si="1"/>
        <v>2</v>
      </c>
      <c r="K31" s="7">
        <f t="shared" si="2"/>
        <v>0.5</v>
      </c>
    </row>
    <row r="32" spans="2:11">
      <c r="B32" s="23" t="s">
        <v>26</v>
      </c>
      <c r="C32" s="11" t="s">
        <v>128</v>
      </c>
      <c r="D32" s="5">
        <v>1</v>
      </c>
      <c r="E32" s="5">
        <v>0</v>
      </c>
      <c r="F32" s="5">
        <v>1</v>
      </c>
      <c r="G32" s="4">
        <v>2</v>
      </c>
      <c r="H32" s="5">
        <v>1</v>
      </c>
      <c r="I32" s="1">
        <f t="shared" si="0"/>
        <v>1</v>
      </c>
      <c r="J32" s="5">
        <f t="shared" si="1"/>
        <v>2</v>
      </c>
      <c r="K32" s="7">
        <f t="shared" si="2"/>
        <v>0.5</v>
      </c>
    </row>
    <row r="33" spans="2:11">
      <c r="B33" s="23" t="s">
        <v>27</v>
      </c>
      <c r="C33" s="11" t="s">
        <v>172</v>
      </c>
      <c r="D33" s="5">
        <v>1</v>
      </c>
      <c r="E33" s="5">
        <v>0</v>
      </c>
      <c r="F33" s="5">
        <v>1</v>
      </c>
      <c r="G33" s="4">
        <v>2</v>
      </c>
      <c r="H33" s="5">
        <v>1</v>
      </c>
      <c r="I33" s="1">
        <f t="shared" si="0"/>
        <v>1</v>
      </c>
      <c r="J33" s="5">
        <f t="shared" si="1"/>
        <v>2</v>
      </c>
      <c r="K33" s="7">
        <f t="shared" si="2"/>
        <v>0.5</v>
      </c>
    </row>
    <row r="34" spans="2:11">
      <c r="B34" s="23" t="s">
        <v>28</v>
      </c>
      <c r="C34" s="11" t="s">
        <v>110</v>
      </c>
      <c r="D34" s="5">
        <v>1</v>
      </c>
      <c r="E34" s="5">
        <v>0</v>
      </c>
      <c r="F34" s="5">
        <v>1</v>
      </c>
      <c r="G34" s="4">
        <v>2</v>
      </c>
      <c r="H34" s="5">
        <v>2</v>
      </c>
      <c r="I34" s="1">
        <f t="shared" si="0"/>
        <v>0</v>
      </c>
      <c r="J34" s="5">
        <f t="shared" si="1"/>
        <v>2</v>
      </c>
      <c r="K34" s="7">
        <f t="shared" si="2"/>
        <v>0.5</v>
      </c>
    </row>
    <row r="35" spans="2:11">
      <c r="B35" s="23" t="s">
        <v>29</v>
      </c>
      <c r="C35" s="11" t="s">
        <v>224</v>
      </c>
      <c r="D35" s="5">
        <v>1</v>
      </c>
      <c r="E35" s="5">
        <v>0</v>
      </c>
      <c r="F35" s="5">
        <v>1</v>
      </c>
      <c r="G35" s="4">
        <v>2</v>
      </c>
      <c r="H35" s="5">
        <v>3</v>
      </c>
      <c r="I35" s="1">
        <f t="shared" ref="I35:I66" si="3">G35-H35</f>
        <v>-1</v>
      </c>
      <c r="J35" s="5">
        <f t="shared" ref="J35:J66" si="4">D35+E35+F35</f>
        <v>2</v>
      </c>
      <c r="K35" s="7">
        <f t="shared" ref="K35:K66" si="5">D35/J35</f>
        <v>0.5</v>
      </c>
    </row>
    <row r="36" spans="2:11">
      <c r="B36" s="23" t="s">
        <v>30</v>
      </c>
      <c r="C36" s="11" t="s">
        <v>170</v>
      </c>
      <c r="D36" s="5">
        <v>1</v>
      </c>
      <c r="E36" s="5">
        <v>0</v>
      </c>
      <c r="F36" s="5">
        <v>1</v>
      </c>
      <c r="G36" s="4">
        <v>2</v>
      </c>
      <c r="H36" s="5">
        <v>3</v>
      </c>
      <c r="I36" s="1">
        <f t="shared" si="3"/>
        <v>-1</v>
      </c>
      <c r="J36" s="5">
        <f t="shared" si="4"/>
        <v>2</v>
      </c>
      <c r="K36" s="7">
        <f t="shared" si="5"/>
        <v>0.5</v>
      </c>
    </row>
    <row r="37" spans="2:11">
      <c r="B37" s="23" t="s">
        <v>31</v>
      </c>
      <c r="C37" s="11" t="s">
        <v>317</v>
      </c>
      <c r="D37" s="5">
        <v>0</v>
      </c>
      <c r="E37" s="5">
        <v>1</v>
      </c>
      <c r="F37" s="5">
        <v>0</v>
      </c>
      <c r="G37" s="4">
        <v>3</v>
      </c>
      <c r="H37" s="5">
        <v>3</v>
      </c>
      <c r="I37" s="1">
        <f t="shared" si="3"/>
        <v>0</v>
      </c>
      <c r="J37" s="5">
        <f t="shared" si="4"/>
        <v>1</v>
      </c>
      <c r="K37" s="7">
        <f t="shared" si="5"/>
        <v>0</v>
      </c>
    </row>
    <row r="38" spans="2:11">
      <c r="B38" s="23" t="s">
        <v>32</v>
      </c>
      <c r="C38" s="11" t="s">
        <v>213</v>
      </c>
      <c r="D38" s="5">
        <v>0</v>
      </c>
      <c r="E38" s="5">
        <v>1</v>
      </c>
      <c r="F38" s="5">
        <v>0</v>
      </c>
      <c r="G38" s="4">
        <v>2</v>
      </c>
      <c r="H38" s="5">
        <v>2</v>
      </c>
      <c r="I38" s="1">
        <f t="shared" si="3"/>
        <v>0</v>
      </c>
      <c r="J38" s="5">
        <f t="shared" si="4"/>
        <v>1</v>
      </c>
      <c r="K38" s="7">
        <f t="shared" si="5"/>
        <v>0</v>
      </c>
    </row>
    <row r="39" spans="2:11">
      <c r="B39" s="23" t="s">
        <v>33</v>
      </c>
      <c r="C39" s="11" t="s">
        <v>319</v>
      </c>
      <c r="D39" s="5">
        <v>0</v>
      </c>
      <c r="E39" s="5">
        <v>1</v>
      </c>
      <c r="F39" s="5">
        <v>0</v>
      </c>
      <c r="G39" s="4">
        <v>2</v>
      </c>
      <c r="H39" s="5">
        <v>2</v>
      </c>
      <c r="I39" s="1">
        <f t="shared" si="3"/>
        <v>0</v>
      </c>
      <c r="J39" s="5">
        <f t="shared" si="4"/>
        <v>1</v>
      </c>
      <c r="K39" s="7">
        <f t="shared" si="5"/>
        <v>0</v>
      </c>
    </row>
    <row r="40" spans="2:11">
      <c r="B40" s="23" t="s">
        <v>34</v>
      </c>
      <c r="C40" s="11" t="s">
        <v>225</v>
      </c>
      <c r="D40" s="5">
        <v>0</v>
      </c>
      <c r="E40" s="5">
        <v>1</v>
      </c>
      <c r="F40" s="5">
        <v>0</v>
      </c>
      <c r="G40" s="4">
        <v>1</v>
      </c>
      <c r="H40" s="5">
        <v>1</v>
      </c>
      <c r="I40" s="1">
        <f t="shared" si="3"/>
        <v>0</v>
      </c>
      <c r="J40" s="5">
        <f t="shared" si="4"/>
        <v>1</v>
      </c>
      <c r="K40" s="7">
        <f t="shared" si="5"/>
        <v>0</v>
      </c>
    </row>
    <row r="41" spans="2:11">
      <c r="B41" s="23" t="s">
        <v>35</v>
      </c>
      <c r="C41" s="11" t="s">
        <v>148</v>
      </c>
      <c r="D41" s="5">
        <v>0</v>
      </c>
      <c r="E41" s="5">
        <v>1</v>
      </c>
      <c r="F41" s="5">
        <v>0</v>
      </c>
      <c r="G41" s="4">
        <v>1</v>
      </c>
      <c r="H41" s="5">
        <v>1</v>
      </c>
      <c r="I41" s="1">
        <f t="shared" si="3"/>
        <v>0</v>
      </c>
      <c r="J41" s="5">
        <f t="shared" si="4"/>
        <v>1</v>
      </c>
      <c r="K41" s="7">
        <f t="shared" si="5"/>
        <v>0</v>
      </c>
    </row>
    <row r="42" spans="2:11">
      <c r="B42" s="23" t="s">
        <v>36</v>
      </c>
      <c r="C42" s="11" t="s">
        <v>179</v>
      </c>
      <c r="D42" s="5">
        <v>0</v>
      </c>
      <c r="E42" s="5">
        <v>1</v>
      </c>
      <c r="F42" s="5">
        <v>0</v>
      </c>
      <c r="G42" s="4">
        <v>0</v>
      </c>
      <c r="H42" s="5">
        <v>0</v>
      </c>
      <c r="I42" s="1">
        <f t="shared" si="3"/>
        <v>0</v>
      </c>
      <c r="J42" s="5">
        <f t="shared" si="4"/>
        <v>1</v>
      </c>
      <c r="K42" s="7">
        <f t="shared" si="5"/>
        <v>0</v>
      </c>
    </row>
    <row r="43" spans="2:11">
      <c r="B43" s="23" t="s">
        <v>37</v>
      </c>
      <c r="C43" s="11" t="s">
        <v>149</v>
      </c>
      <c r="D43" s="5">
        <v>0</v>
      </c>
      <c r="E43" s="5">
        <v>0</v>
      </c>
      <c r="F43" s="5">
        <v>1</v>
      </c>
      <c r="G43" s="4">
        <v>1</v>
      </c>
      <c r="H43" s="5">
        <v>2</v>
      </c>
      <c r="I43" s="1">
        <f t="shared" si="3"/>
        <v>-1</v>
      </c>
      <c r="J43" s="5">
        <f t="shared" si="4"/>
        <v>1</v>
      </c>
      <c r="K43" s="7">
        <f t="shared" si="5"/>
        <v>0</v>
      </c>
    </row>
    <row r="44" spans="2:11">
      <c r="B44" s="23" t="s">
        <v>38</v>
      </c>
      <c r="C44" s="11" t="s">
        <v>334</v>
      </c>
      <c r="D44" s="5">
        <v>0</v>
      </c>
      <c r="E44" s="5">
        <v>0</v>
      </c>
      <c r="F44" s="5">
        <v>1</v>
      </c>
      <c r="G44" s="4">
        <v>1</v>
      </c>
      <c r="H44" s="5">
        <v>2</v>
      </c>
      <c r="I44" s="1">
        <f t="shared" si="3"/>
        <v>-1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209</v>
      </c>
      <c r="D45" s="5">
        <v>0</v>
      </c>
      <c r="E45" s="5">
        <v>0</v>
      </c>
      <c r="F45" s="5">
        <v>1</v>
      </c>
      <c r="G45" s="4">
        <v>1</v>
      </c>
      <c r="H45" s="5">
        <v>2</v>
      </c>
      <c r="I45" s="1">
        <f t="shared" si="3"/>
        <v>-1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121</v>
      </c>
      <c r="D46" s="5">
        <v>0</v>
      </c>
      <c r="E46" s="5">
        <v>0</v>
      </c>
      <c r="F46" s="5">
        <v>1</v>
      </c>
      <c r="G46" s="4">
        <v>0</v>
      </c>
      <c r="H46" s="5">
        <v>1</v>
      </c>
      <c r="I46" s="1">
        <f t="shared" si="3"/>
        <v>-1</v>
      </c>
      <c r="J46" s="5">
        <f t="shared" si="4"/>
        <v>1</v>
      </c>
      <c r="K46" s="7">
        <f t="shared" si="5"/>
        <v>0</v>
      </c>
    </row>
    <row r="47" spans="2:11">
      <c r="B47" s="23" t="s">
        <v>41</v>
      </c>
      <c r="C47" s="11" t="s">
        <v>127</v>
      </c>
      <c r="D47" s="5">
        <v>0</v>
      </c>
      <c r="E47" s="5">
        <v>0</v>
      </c>
      <c r="F47" s="5">
        <v>1</v>
      </c>
      <c r="G47" s="4">
        <v>0</v>
      </c>
      <c r="H47" s="5">
        <v>1</v>
      </c>
      <c r="I47" s="1">
        <f t="shared" si="3"/>
        <v>-1</v>
      </c>
      <c r="J47" s="5">
        <f t="shared" si="4"/>
        <v>1</v>
      </c>
      <c r="K47" s="7">
        <f t="shared" si="5"/>
        <v>0</v>
      </c>
    </row>
    <row r="48" spans="2:11">
      <c r="B48" s="23" t="s">
        <v>42</v>
      </c>
      <c r="C48" s="11" t="s">
        <v>309</v>
      </c>
      <c r="D48" s="5">
        <v>0</v>
      </c>
      <c r="E48" s="5">
        <v>0</v>
      </c>
      <c r="F48" s="5">
        <v>1</v>
      </c>
      <c r="G48" s="4">
        <v>0</v>
      </c>
      <c r="H48" s="5">
        <v>1</v>
      </c>
      <c r="I48" s="1">
        <f t="shared" si="3"/>
        <v>-1</v>
      </c>
      <c r="J48" s="5">
        <f t="shared" si="4"/>
        <v>1</v>
      </c>
      <c r="K48" s="7">
        <f t="shared" si="5"/>
        <v>0</v>
      </c>
    </row>
    <row r="49" spans="2:11">
      <c r="B49" s="23" t="s">
        <v>43</v>
      </c>
      <c r="C49" s="11" t="s">
        <v>326</v>
      </c>
      <c r="D49" s="5">
        <v>0</v>
      </c>
      <c r="E49" s="5">
        <v>0</v>
      </c>
      <c r="F49" s="5">
        <v>1</v>
      </c>
      <c r="G49" s="4">
        <v>1</v>
      </c>
      <c r="H49" s="5">
        <v>3</v>
      </c>
      <c r="I49" s="1">
        <f t="shared" si="3"/>
        <v>-2</v>
      </c>
      <c r="J49" s="5">
        <f t="shared" si="4"/>
        <v>1</v>
      </c>
      <c r="K49" s="7">
        <f t="shared" si="5"/>
        <v>0</v>
      </c>
    </row>
    <row r="50" spans="2:11">
      <c r="B50" s="23" t="s">
        <v>44</v>
      </c>
      <c r="C50" s="11" t="s">
        <v>331</v>
      </c>
      <c r="D50" s="5">
        <v>0</v>
      </c>
      <c r="E50" s="5">
        <v>0</v>
      </c>
      <c r="F50" s="5">
        <v>1</v>
      </c>
      <c r="G50" s="4">
        <v>1</v>
      </c>
      <c r="H50" s="5">
        <v>3</v>
      </c>
      <c r="I50" s="1">
        <f t="shared" si="3"/>
        <v>-2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311</v>
      </c>
      <c r="D51" s="5">
        <v>0</v>
      </c>
      <c r="E51" s="5">
        <v>0</v>
      </c>
      <c r="F51" s="5">
        <v>1</v>
      </c>
      <c r="G51" s="4">
        <v>1</v>
      </c>
      <c r="H51" s="5">
        <v>3</v>
      </c>
      <c r="I51" s="1">
        <f t="shared" si="3"/>
        <v>-2</v>
      </c>
      <c r="J51" s="5">
        <f t="shared" si="4"/>
        <v>1</v>
      </c>
      <c r="K51" s="7">
        <f t="shared" si="5"/>
        <v>0</v>
      </c>
    </row>
    <row r="52" spans="2:11">
      <c r="B52" s="23" t="s">
        <v>46</v>
      </c>
      <c r="C52" s="11" t="s">
        <v>173</v>
      </c>
      <c r="D52" s="5">
        <v>0</v>
      </c>
      <c r="E52" s="5">
        <v>0</v>
      </c>
      <c r="F52" s="5">
        <v>1</v>
      </c>
      <c r="G52" s="4">
        <v>0</v>
      </c>
      <c r="H52" s="5">
        <v>2</v>
      </c>
      <c r="I52" s="1">
        <f t="shared" si="3"/>
        <v>-2</v>
      </c>
      <c r="J52" s="5">
        <f t="shared" si="4"/>
        <v>1</v>
      </c>
      <c r="K52" s="7">
        <f t="shared" si="5"/>
        <v>0</v>
      </c>
    </row>
    <row r="53" spans="2:11">
      <c r="B53" s="23" t="s">
        <v>49</v>
      </c>
      <c r="C53" s="11" t="s">
        <v>175</v>
      </c>
      <c r="D53" s="5">
        <v>0</v>
      </c>
      <c r="E53" s="5">
        <v>0</v>
      </c>
      <c r="F53" s="5">
        <v>1</v>
      </c>
      <c r="G53" s="4">
        <v>0</v>
      </c>
      <c r="H53" s="5">
        <v>2</v>
      </c>
      <c r="I53" s="1">
        <f t="shared" si="3"/>
        <v>-2</v>
      </c>
      <c r="J53" s="5">
        <f t="shared" si="4"/>
        <v>1</v>
      </c>
      <c r="K53" s="7">
        <f t="shared" si="5"/>
        <v>0</v>
      </c>
    </row>
    <row r="54" spans="2:11">
      <c r="B54" s="23" t="s">
        <v>50</v>
      </c>
      <c r="C54" s="11" t="s">
        <v>328</v>
      </c>
      <c r="D54" s="5">
        <v>0</v>
      </c>
      <c r="E54" s="5">
        <v>0</v>
      </c>
      <c r="F54" s="5">
        <v>1</v>
      </c>
      <c r="G54" s="4">
        <v>1</v>
      </c>
      <c r="H54" s="5">
        <v>4</v>
      </c>
      <c r="I54" s="1">
        <f t="shared" si="3"/>
        <v>-3</v>
      </c>
      <c r="J54" s="5">
        <f t="shared" si="4"/>
        <v>1</v>
      </c>
      <c r="K54" s="7">
        <f t="shared" si="5"/>
        <v>0</v>
      </c>
    </row>
    <row r="55" spans="2:11">
      <c r="B55" s="23" t="s">
        <v>51</v>
      </c>
      <c r="C55" s="11" t="s">
        <v>310</v>
      </c>
      <c r="D55" s="5">
        <v>0</v>
      </c>
      <c r="E55" s="5">
        <v>0</v>
      </c>
      <c r="F55" s="5">
        <v>1</v>
      </c>
      <c r="G55" s="4">
        <v>0</v>
      </c>
      <c r="H55" s="5">
        <v>3</v>
      </c>
      <c r="I55" s="1">
        <f t="shared" si="3"/>
        <v>-3</v>
      </c>
      <c r="J55" s="5">
        <f t="shared" si="4"/>
        <v>1</v>
      </c>
      <c r="K55" s="7">
        <f t="shared" si="5"/>
        <v>0</v>
      </c>
    </row>
    <row r="56" spans="2:11">
      <c r="B56" s="23" t="s">
        <v>52</v>
      </c>
      <c r="C56" s="11" t="s">
        <v>332</v>
      </c>
      <c r="D56" s="5">
        <v>0</v>
      </c>
      <c r="E56" s="5">
        <v>0</v>
      </c>
      <c r="F56" s="5">
        <v>1</v>
      </c>
      <c r="G56" s="4">
        <v>0</v>
      </c>
      <c r="H56" s="5">
        <v>4</v>
      </c>
      <c r="I56" s="1">
        <f t="shared" si="3"/>
        <v>-4</v>
      </c>
      <c r="J56" s="5">
        <f t="shared" si="4"/>
        <v>1</v>
      </c>
      <c r="K56" s="7">
        <f t="shared" si="5"/>
        <v>0</v>
      </c>
    </row>
    <row r="57" spans="2:11">
      <c r="B57" s="23" t="s">
        <v>53</v>
      </c>
      <c r="C57" s="11" t="s">
        <v>136</v>
      </c>
      <c r="D57" s="5">
        <v>0</v>
      </c>
      <c r="E57" s="5">
        <v>0</v>
      </c>
      <c r="F57" s="5">
        <v>1</v>
      </c>
      <c r="G57" s="4">
        <v>0</v>
      </c>
      <c r="H57" s="5">
        <v>4</v>
      </c>
      <c r="I57" s="1">
        <f t="shared" si="3"/>
        <v>-4</v>
      </c>
      <c r="J57" s="5">
        <f t="shared" si="4"/>
        <v>1</v>
      </c>
      <c r="K57" s="7">
        <f t="shared" si="5"/>
        <v>0</v>
      </c>
    </row>
    <row r="58" spans="2:11">
      <c r="B58" s="23" t="s">
        <v>54</v>
      </c>
      <c r="C58" s="11" t="s">
        <v>314</v>
      </c>
      <c r="D58" s="5">
        <v>0</v>
      </c>
      <c r="E58" s="5">
        <v>0</v>
      </c>
      <c r="F58" s="5">
        <v>2</v>
      </c>
      <c r="G58" s="4">
        <v>2</v>
      </c>
      <c r="H58" s="5">
        <v>4</v>
      </c>
      <c r="I58" s="1">
        <f t="shared" si="3"/>
        <v>-2</v>
      </c>
      <c r="J58" s="5">
        <f t="shared" si="4"/>
        <v>2</v>
      </c>
      <c r="K58" s="7">
        <f t="shared" si="5"/>
        <v>0</v>
      </c>
    </row>
    <row r="59" spans="2:11">
      <c r="B59" s="23" t="s">
        <v>55</v>
      </c>
      <c r="C59" s="11" t="s">
        <v>126</v>
      </c>
      <c r="D59" s="5">
        <v>0</v>
      </c>
      <c r="E59" s="5">
        <v>0</v>
      </c>
      <c r="F59" s="5">
        <v>2</v>
      </c>
      <c r="G59" s="4">
        <v>1</v>
      </c>
      <c r="H59" s="5">
        <v>6</v>
      </c>
      <c r="I59" s="1">
        <f t="shared" si="3"/>
        <v>-5</v>
      </c>
      <c r="J59" s="5">
        <f t="shared" si="4"/>
        <v>2</v>
      </c>
      <c r="K59" s="7">
        <f t="shared" si="5"/>
        <v>0</v>
      </c>
    </row>
    <row r="60" spans="2:11">
      <c r="B60" s="23" t="s">
        <v>56</v>
      </c>
      <c r="C60" s="11" t="s">
        <v>223</v>
      </c>
      <c r="D60" s="5">
        <v>0</v>
      </c>
      <c r="E60" s="5">
        <v>0</v>
      </c>
      <c r="F60" s="5">
        <v>2</v>
      </c>
      <c r="G60" s="4">
        <v>2</v>
      </c>
      <c r="H60" s="5">
        <v>8</v>
      </c>
      <c r="I60" s="1">
        <f t="shared" si="3"/>
        <v>-6</v>
      </c>
      <c r="J60" s="5">
        <f t="shared" si="4"/>
        <v>2</v>
      </c>
      <c r="K60" s="7">
        <f t="shared" si="5"/>
        <v>0</v>
      </c>
    </row>
    <row r="61" spans="2:11">
      <c r="B61" s="23" t="s">
        <v>57</v>
      </c>
      <c r="C61" s="11" t="s">
        <v>112</v>
      </c>
      <c r="D61" s="5">
        <v>0</v>
      </c>
      <c r="E61" s="5">
        <v>0</v>
      </c>
      <c r="F61" s="5">
        <v>3</v>
      </c>
      <c r="G61" s="4">
        <v>7</v>
      </c>
      <c r="H61" s="5">
        <v>11</v>
      </c>
      <c r="I61" s="1">
        <f t="shared" si="3"/>
        <v>-4</v>
      </c>
      <c r="J61" s="5">
        <f t="shared" si="4"/>
        <v>3</v>
      </c>
      <c r="K61" s="7">
        <f t="shared" si="5"/>
        <v>0</v>
      </c>
    </row>
    <row r="62" spans="2:11">
      <c r="B62" s="23" t="s">
        <v>58</v>
      </c>
      <c r="C62" s="11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616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245</v>
      </c>
      <c r="D3" s="5">
        <v>6</v>
      </c>
      <c r="E3" s="5">
        <v>2</v>
      </c>
      <c r="F3" s="5">
        <v>1</v>
      </c>
      <c r="G3" s="50">
        <v>17</v>
      </c>
      <c r="H3" s="5">
        <v>9</v>
      </c>
      <c r="I3" s="1">
        <f t="shared" ref="I3:I34" si="0">G3-H3</f>
        <v>8</v>
      </c>
      <c r="J3" s="5">
        <f t="shared" ref="J3:J34" si="1">D3+E3+F3</f>
        <v>9</v>
      </c>
      <c r="K3" s="7">
        <f t="shared" ref="K3:K34" si="2">D3/J3</f>
        <v>0.66666666666666663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243</v>
      </c>
      <c r="D4" s="5">
        <v>3</v>
      </c>
      <c r="E4" s="5">
        <v>0</v>
      </c>
      <c r="F4" s="5">
        <v>0</v>
      </c>
      <c r="G4" s="4">
        <v>11</v>
      </c>
      <c r="H4" s="5">
        <v>6</v>
      </c>
      <c r="I4" s="1">
        <f t="shared" si="0"/>
        <v>5</v>
      </c>
      <c r="J4" s="5">
        <f t="shared" si="1"/>
        <v>3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246</v>
      </c>
      <c r="D5" s="5">
        <v>3</v>
      </c>
      <c r="E5" s="5">
        <v>0</v>
      </c>
      <c r="F5" s="5">
        <v>1</v>
      </c>
      <c r="G5" s="4">
        <v>10</v>
      </c>
      <c r="H5" s="5">
        <v>9</v>
      </c>
      <c r="I5" s="1">
        <f t="shared" si="0"/>
        <v>1</v>
      </c>
      <c r="J5" s="5">
        <f t="shared" si="1"/>
        <v>4</v>
      </c>
      <c r="K5" s="7">
        <f t="shared" si="2"/>
        <v>0.75</v>
      </c>
      <c r="M5" s="29" t="s">
        <v>588</v>
      </c>
      <c r="N5" s="30"/>
      <c r="O5" s="31">
        <v>6</v>
      </c>
      <c r="P5" s="31">
        <v>3</v>
      </c>
      <c r="Q5" s="32">
        <v>0</v>
      </c>
      <c r="R5" s="32">
        <v>3</v>
      </c>
    </row>
    <row r="6" spans="2:18">
      <c r="B6" s="23" t="s">
        <v>106</v>
      </c>
      <c r="C6" s="11" t="s">
        <v>247</v>
      </c>
      <c r="D6" s="5">
        <v>3</v>
      </c>
      <c r="E6" s="5">
        <v>0</v>
      </c>
      <c r="F6" s="5">
        <v>2</v>
      </c>
      <c r="G6" s="4">
        <v>10</v>
      </c>
      <c r="H6" s="5">
        <v>8</v>
      </c>
      <c r="I6" s="1">
        <f t="shared" si="0"/>
        <v>2</v>
      </c>
      <c r="J6" s="5">
        <f t="shared" si="1"/>
        <v>5</v>
      </c>
      <c r="K6" s="7">
        <f t="shared" si="2"/>
        <v>0.6</v>
      </c>
      <c r="M6" s="29" t="s">
        <v>598</v>
      </c>
      <c r="N6" s="30"/>
      <c r="O6" s="33">
        <v>4</v>
      </c>
      <c r="P6" s="33">
        <v>2</v>
      </c>
      <c r="Q6" s="34">
        <v>0</v>
      </c>
      <c r="R6" s="34">
        <v>2</v>
      </c>
    </row>
    <row r="7" spans="2:18">
      <c r="B7" s="23" t="s">
        <v>105</v>
      </c>
      <c r="C7" s="11" t="s">
        <v>240</v>
      </c>
      <c r="D7" s="5">
        <v>3</v>
      </c>
      <c r="E7" s="5">
        <v>0</v>
      </c>
      <c r="F7" s="5">
        <v>3</v>
      </c>
      <c r="G7" s="4">
        <v>15</v>
      </c>
      <c r="H7" s="5">
        <v>11</v>
      </c>
      <c r="I7" s="1">
        <f t="shared" si="0"/>
        <v>4</v>
      </c>
      <c r="J7" s="5">
        <f t="shared" si="1"/>
        <v>6</v>
      </c>
      <c r="K7" s="7">
        <f t="shared" si="2"/>
        <v>0.5</v>
      </c>
      <c r="M7" s="40" t="s">
        <v>599</v>
      </c>
      <c r="N7" s="30"/>
      <c r="O7" s="31">
        <v>6</v>
      </c>
      <c r="P7" s="31">
        <v>1</v>
      </c>
      <c r="Q7" s="35">
        <v>1</v>
      </c>
      <c r="R7" s="35">
        <v>4</v>
      </c>
    </row>
    <row r="8" spans="2:18">
      <c r="B8" s="23" t="s">
        <v>104</v>
      </c>
      <c r="C8" s="11" t="s">
        <v>239</v>
      </c>
      <c r="D8" s="5">
        <v>3</v>
      </c>
      <c r="E8" s="5">
        <v>3</v>
      </c>
      <c r="F8" s="5">
        <v>1</v>
      </c>
      <c r="G8" s="4">
        <v>14</v>
      </c>
      <c r="H8" s="5">
        <v>10</v>
      </c>
      <c r="I8" s="1">
        <f t="shared" si="0"/>
        <v>4</v>
      </c>
      <c r="J8" s="5">
        <f t="shared" si="1"/>
        <v>7</v>
      </c>
      <c r="K8" s="7">
        <f t="shared" si="2"/>
        <v>0.42857142857142855</v>
      </c>
      <c r="M8" s="36" t="s">
        <v>591</v>
      </c>
      <c r="N8" s="37"/>
      <c r="O8" s="38">
        <f>O5+O6+O7</f>
        <v>16</v>
      </c>
      <c r="P8" s="38">
        <f>P5+P6+P7</f>
        <v>6</v>
      </c>
      <c r="Q8" s="39">
        <f>Q5+Q6+Q7</f>
        <v>1</v>
      </c>
      <c r="R8" s="39">
        <f>R5+R6+R7</f>
        <v>9</v>
      </c>
    </row>
    <row r="9" spans="2:18">
      <c r="B9" s="23" t="s">
        <v>103</v>
      </c>
      <c r="C9" s="11" t="s">
        <v>280</v>
      </c>
      <c r="D9" s="5">
        <v>2</v>
      </c>
      <c r="E9" s="5">
        <v>0</v>
      </c>
      <c r="F9" s="5">
        <v>1</v>
      </c>
      <c r="G9" s="4">
        <v>9</v>
      </c>
      <c r="H9" s="5">
        <v>5</v>
      </c>
      <c r="I9" s="1">
        <f t="shared" si="0"/>
        <v>4</v>
      </c>
      <c r="J9" s="5">
        <f t="shared" si="1"/>
        <v>3</v>
      </c>
      <c r="K9" s="7">
        <f t="shared" si="2"/>
        <v>0.66666666666666663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237</v>
      </c>
      <c r="D10" s="5">
        <v>2</v>
      </c>
      <c r="E10" s="5">
        <v>1</v>
      </c>
      <c r="F10" s="5">
        <v>2</v>
      </c>
      <c r="G10" s="4">
        <v>7</v>
      </c>
      <c r="H10" s="5">
        <v>11</v>
      </c>
      <c r="I10" s="1">
        <f t="shared" si="0"/>
        <v>-4</v>
      </c>
      <c r="J10" s="5">
        <f t="shared" si="1"/>
        <v>5</v>
      </c>
      <c r="K10" s="7">
        <f t="shared" si="2"/>
        <v>0.4</v>
      </c>
      <c r="M10" s="40" t="s">
        <v>590</v>
      </c>
      <c r="N10" s="30"/>
      <c r="O10" s="31">
        <f>SUM(D3:D102)</f>
        <v>52</v>
      </c>
      <c r="P10" s="40" t="s">
        <v>3</v>
      </c>
      <c r="Q10" s="41"/>
      <c r="R10" s="35">
        <f>SUM(G3:G102)</f>
        <v>225</v>
      </c>
    </row>
    <row r="11" spans="2:18">
      <c r="B11" s="23" t="s">
        <v>101</v>
      </c>
      <c r="C11" s="11" t="s">
        <v>278</v>
      </c>
      <c r="D11" s="5">
        <v>2</v>
      </c>
      <c r="E11" s="5">
        <v>0</v>
      </c>
      <c r="F11" s="5">
        <v>3</v>
      </c>
      <c r="G11" s="4">
        <v>10</v>
      </c>
      <c r="H11" s="5">
        <v>11</v>
      </c>
      <c r="I11" s="1">
        <f t="shared" si="0"/>
        <v>-1</v>
      </c>
      <c r="J11" s="5">
        <f t="shared" si="1"/>
        <v>5</v>
      </c>
      <c r="K11" s="7">
        <f t="shared" si="2"/>
        <v>0.4</v>
      </c>
      <c r="M11" s="40" t="s">
        <v>594</v>
      </c>
      <c r="N11" s="30"/>
      <c r="O11" s="33">
        <f>SUM(E3:E102)</f>
        <v>13</v>
      </c>
      <c r="P11" s="40" t="s">
        <v>4</v>
      </c>
      <c r="Q11" s="41"/>
      <c r="R11" s="34">
        <f>SUM(H3:H102)</f>
        <v>230</v>
      </c>
    </row>
    <row r="12" spans="2:18">
      <c r="B12" s="23" t="s">
        <v>6</v>
      </c>
      <c r="C12" s="11" t="s">
        <v>249</v>
      </c>
      <c r="D12" s="5">
        <v>2</v>
      </c>
      <c r="E12" s="5">
        <v>2</v>
      </c>
      <c r="F12" s="5">
        <v>3</v>
      </c>
      <c r="G12" s="4">
        <v>9</v>
      </c>
      <c r="H12" s="5">
        <v>14</v>
      </c>
      <c r="I12" s="1">
        <f t="shared" si="0"/>
        <v>-5</v>
      </c>
      <c r="J12" s="5">
        <f t="shared" si="1"/>
        <v>7</v>
      </c>
      <c r="K12" s="7">
        <f t="shared" si="2"/>
        <v>0.2857142857142857</v>
      </c>
      <c r="M12" s="42" t="s">
        <v>589</v>
      </c>
      <c r="N12" s="43"/>
      <c r="O12" s="44">
        <f>SUM(F3:F102)</f>
        <v>54</v>
      </c>
      <c r="P12" s="42" t="s">
        <v>96</v>
      </c>
      <c r="Q12" s="45"/>
      <c r="R12" s="44">
        <f>R10-R11</f>
        <v>-5</v>
      </c>
    </row>
    <row r="13" spans="2:18">
      <c r="B13" s="23" t="s">
        <v>7</v>
      </c>
      <c r="C13" s="11" t="s">
        <v>303</v>
      </c>
      <c r="D13" s="5">
        <v>1</v>
      </c>
      <c r="E13" s="5">
        <v>0</v>
      </c>
      <c r="F13" s="5">
        <v>0</v>
      </c>
      <c r="G13" s="4">
        <v>6</v>
      </c>
      <c r="H13" s="5">
        <v>2</v>
      </c>
      <c r="I13" s="1">
        <f t="shared" si="0"/>
        <v>4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119</v>
      </c>
      <c r="P13" s="49" t="s">
        <v>591</v>
      </c>
      <c r="Q13" s="48"/>
      <c r="R13" s="39">
        <f>R10+R11</f>
        <v>455</v>
      </c>
    </row>
    <row r="14" spans="2:18">
      <c r="B14" s="23" t="s">
        <v>8</v>
      </c>
      <c r="C14" s="11" t="s">
        <v>298</v>
      </c>
      <c r="D14" s="5">
        <v>1</v>
      </c>
      <c r="E14" s="5">
        <v>0</v>
      </c>
      <c r="F14" s="5">
        <v>0</v>
      </c>
      <c r="G14" s="4">
        <v>3</v>
      </c>
      <c r="H14" s="5">
        <v>0</v>
      </c>
      <c r="I14" s="1">
        <f t="shared" si="0"/>
        <v>3</v>
      </c>
      <c r="J14" s="5">
        <f t="shared" si="1"/>
        <v>1</v>
      </c>
      <c r="K14" s="7">
        <f t="shared" si="2"/>
        <v>1</v>
      </c>
    </row>
    <row r="15" spans="2:18">
      <c r="B15" s="23" t="s">
        <v>9</v>
      </c>
      <c r="C15" s="11" t="s">
        <v>272</v>
      </c>
      <c r="D15" s="5">
        <v>1</v>
      </c>
      <c r="E15" s="5">
        <v>0</v>
      </c>
      <c r="F15" s="5">
        <v>0</v>
      </c>
      <c r="G15" s="4">
        <v>3</v>
      </c>
      <c r="H15" s="5">
        <v>0</v>
      </c>
      <c r="I15" s="1">
        <f t="shared" si="0"/>
        <v>3</v>
      </c>
      <c r="J15" s="5">
        <f t="shared" si="1"/>
        <v>1</v>
      </c>
      <c r="K15" s="7">
        <f t="shared" si="2"/>
        <v>1</v>
      </c>
      <c r="M15" s="51"/>
    </row>
    <row r="16" spans="2:18">
      <c r="B16" s="23" t="s">
        <v>10</v>
      </c>
      <c r="C16" s="11" t="s">
        <v>259</v>
      </c>
      <c r="D16" s="5">
        <v>1</v>
      </c>
      <c r="E16" s="5">
        <v>0</v>
      </c>
      <c r="F16" s="5">
        <v>0</v>
      </c>
      <c r="G16" s="4">
        <v>4</v>
      </c>
      <c r="H16" s="5">
        <v>2</v>
      </c>
      <c r="I16" s="1">
        <f t="shared" si="0"/>
        <v>2</v>
      </c>
      <c r="J16" s="5">
        <f t="shared" si="1"/>
        <v>1</v>
      </c>
      <c r="K16" s="7">
        <f t="shared" si="2"/>
        <v>1</v>
      </c>
    </row>
    <row r="17" spans="2:11">
      <c r="B17" s="23" t="s">
        <v>11</v>
      </c>
      <c r="C17" s="11" t="s">
        <v>268</v>
      </c>
      <c r="D17" s="5">
        <v>1</v>
      </c>
      <c r="E17" s="5">
        <v>0</v>
      </c>
      <c r="F17" s="5">
        <v>0</v>
      </c>
      <c r="G17" s="4">
        <v>3</v>
      </c>
      <c r="H17" s="5">
        <v>1</v>
      </c>
      <c r="I17" s="1">
        <f t="shared" si="0"/>
        <v>2</v>
      </c>
      <c r="J17" s="5">
        <f t="shared" si="1"/>
        <v>1</v>
      </c>
      <c r="K17" s="7">
        <f t="shared" si="2"/>
        <v>1</v>
      </c>
    </row>
    <row r="18" spans="2:11">
      <c r="B18" s="23" t="s">
        <v>12</v>
      </c>
      <c r="C18" s="11" t="s">
        <v>256</v>
      </c>
      <c r="D18" s="5">
        <v>1</v>
      </c>
      <c r="E18" s="5">
        <v>0</v>
      </c>
      <c r="F18" s="5">
        <v>0</v>
      </c>
      <c r="G18" s="4">
        <v>3</v>
      </c>
      <c r="H18" s="5">
        <v>1</v>
      </c>
      <c r="I18" s="1">
        <f t="shared" si="0"/>
        <v>2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264</v>
      </c>
      <c r="D19" s="5">
        <v>1</v>
      </c>
      <c r="E19" s="5">
        <v>0</v>
      </c>
      <c r="F19" s="5">
        <v>0</v>
      </c>
      <c r="G19" s="4">
        <v>2</v>
      </c>
      <c r="H19" s="5">
        <v>0</v>
      </c>
      <c r="I19" s="1">
        <f t="shared" si="0"/>
        <v>2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265</v>
      </c>
      <c r="D20" s="5">
        <v>1</v>
      </c>
      <c r="E20" s="5">
        <v>0</v>
      </c>
      <c r="F20" s="5">
        <v>0</v>
      </c>
      <c r="G20" s="4">
        <v>3</v>
      </c>
      <c r="H20" s="5">
        <v>2</v>
      </c>
      <c r="I20" s="1">
        <f t="shared" si="0"/>
        <v>1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276</v>
      </c>
      <c r="D21" s="5">
        <v>1</v>
      </c>
      <c r="E21" s="5">
        <v>0</v>
      </c>
      <c r="F21" s="5">
        <v>0</v>
      </c>
      <c r="G21" s="4">
        <v>3</v>
      </c>
      <c r="H21" s="5">
        <v>2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294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>
      <c r="B23" s="23" t="s">
        <v>17</v>
      </c>
      <c r="C23" s="11" t="s">
        <v>251</v>
      </c>
      <c r="D23" s="5">
        <v>1</v>
      </c>
      <c r="E23" s="5">
        <v>0</v>
      </c>
      <c r="F23" s="5">
        <v>0</v>
      </c>
      <c r="G23" s="4">
        <v>2</v>
      </c>
      <c r="H23" s="5">
        <v>1</v>
      </c>
      <c r="I23" s="1">
        <f t="shared" si="0"/>
        <v>1</v>
      </c>
      <c r="J23" s="5">
        <f t="shared" si="1"/>
        <v>1</v>
      </c>
      <c r="K23" s="7">
        <f t="shared" si="2"/>
        <v>1</v>
      </c>
    </row>
    <row r="24" spans="2:11">
      <c r="B24" s="23" t="s">
        <v>18</v>
      </c>
      <c r="C24" s="11" t="s">
        <v>252</v>
      </c>
      <c r="D24" s="5">
        <v>1</v>
      </c>
      <c r="E24" s="5">
        <v>0</v>
      </c>
      <c r="F24" s="5">
        <v>0</v>
      </c>
      <c r="G24" s="4">
        <v>1</v>
      </c>
      <c r="H24" s="5">
        <v>0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>
      <c r="B25" s="23" t="s">
        <v>19</v>
      </c>
      <c r="C25" s="11" t="s">
        <v>254</v>
      </c>
      <c r="D25" s="5">
        <v>1</v>
      </c>
      <c r="E25" s="5">
        <v>0</v>
      </c>
      <c r="F25" s="5">
        <v>0</v>
      </c>
      <c r="G25" s="4">
        <v>1</v>
      </c>
      <c r="H25" s="5">
        <v>0</v>
      </c>
      <c r="I25" s="1">
        <f t="shared" si="0"/>
        <v>1</v>
      </c>
      <c r="J25" s="5">
        <f t="shared" si="1"/>
        <v>1</v>
      </c>
      <c r="K25" s="7">
        <f t="shared" si="2"/>
        <v>1</v>
      </c>
    </row>
    <row r="26" spans="2:11">
      <c r="B26" s="23" t="s">
        <v>20</v>
      </c>
      <c r="C26" s="11" t="s">
        <v>269</v>
      </c>
      <c r="D26" s="5">
        <v>1</v>
      </c>
      <c r="E26" s="5">
        <v>0</v>
      </c>
      <c r="F26" s="5">
        <v>0</v>
      </c>
      <c r="G26" s="4">
        <v>1</v>
      </c>
      <c r="H26" s="5">
        <v>0</v>
      </c>
      <c r="I26" s="1">
        <f t="shared" si="0"/>
        <v>1</v>
      </c>
      <c r="J26" s="5">
        <f t="shared" si="1"/>
        <v>1</v>
      </c>
      <c r="K26" s="7">
        <f t="shared" si="2"/>
        <v>1</v>
      </c>
    </row>
    <row r="27" spans="2:11">
      <c r="B27" s="23" t="s">
        <v>21</v>
      </c>
      <c r="C27" s="11" t="s">
        <v>288</v>
      </c>
      <c r="D27" s="5">
        <v>1</v>
      </c>
      <c r="E27" s="5">
        <v>0</v>
      </c>
      <c r="F27" s="5">
        <v>1</v>
      </c>
      <c r="G27" s="4">
        <v>7</v>
      </c>
      <c r="H27" s="5">
        <v>3</v>
      </c>
      <c r="I27" s="1">
        <f t="shared" si="0"/>
        <v>4</v>
      </c>
      <c r="J27" s="5">
        <f t="shared" si="1"/>
        <v>2</v>
      </c>
      <c r="K27" s="7">
        <f t="shared" si="2"/>
        <v>0.5</v>
      </c>
    </row>
    <row r="28" spans="2:11">
      <c r="B28" s="23" t="s">
        <v>22</v>
      </c>
      <c r="C28" s="11" t="s">
        <v>250</v>
      </c>
      <c r="D28" s="5">
        <v>1</v>
      </c>
      <c r="E28" s="5">
        <v>0</v>
      </c>
      <c r="F28" s="5">
        <v>1</v>
      </c>
      <c r="G28" s="4">
        <v>4</v>
      </c>
      <c r="H28" s="5">
        <v>3</v>
      </c>
      <c r="I28" s="1">
        <f t="shared" si="0"/>
        <v>1</v>
      </c>
      <c r="J28" s="5">
        <f t="shared" si="1"/>
        <v>2</v>
      </c>
      <c r="K28" s="7">
        <f t="shared" si="2"/>
        <v>0.5</v>
      </c>
    </row>
    <row r="29" spans="2:11">
      <c r="B29" s="23" t="s">
        <v>23</v>
      </c>
      <c r="C29" s="11" t="s">
        <v>244</v>
      </c>
      <c r="D29" s="5">
        <v>1</v>
      </c>
      <c r="E29" s="5">
        <v>0</v>
      </c>
      <c r="F29" s="5">
        <v>1</v>
      </c>
      <c r="G29" s="4">
        <v>2</v>
      </c>
      <c r="H29" s="5">
        <v>2</v>
      </c>
      <c r="I29" s="1">
        <f t="shared" si="0"/>
        <v>0</v>
      </c>
      <c r="J29" s="5">
        <f t="shared" si="1"/>
        <v>2</v>
      </c>
      <c r="K29" s="7">
        <f t="shared" si="2"/>
        <v>0.5</v>
      </c>
    </row>
    <row r="30" spans="2:11">
      <c r="B30" s="23" t="s">
        <v>24</v>
      </c>
      <c r="C30" s="11" t="s">
        <v>242</v>
      </c>
      <c r="D30" s="5">
        <v>1</v>
      </c>
      <c r="E30" s="5">
        <v>0</v>
      </c>
      <c r="F30" s="5">
        <v>1</v>
      </c>
      <c r="G30" s="4">
        <v>5</v>
      </c>
      <c r="H30" s="5">
        <v>6</v>
      </c>
      <c r="I30" s="1">
        <f t="shared" si="0"/>
        <v>-1</v>
      </c>
      <c r="J30" s="5">
        <f t="shared" si="1"/>
        <v>2</v>
      </c>
      <c r="K30" s="7">
        <f t="shared" si="2"/>
        <v>0.5</v>
      </c>
    </row>
    <row r="31" spans="2:11">
      <c r="B31" s="23" t="s">
        <v>25</v>
      </c>
      <c r="C31" s="11" t="s">
        <v>291</v>
      </c>
      <c r="D31" s="5">
        <v>1</v>
      </c>
      <c r="E31" s="5">
        <v>0</v>
      </c>
      <c r="F31" s="5">
        <v>1</v>
      </c>
      <c r="G31" s="4">
        <v>4</v>
      </c>
      <c r="H31" s="5">
        <v>6</v>
      </c>
      <c r="I31" s="1">
        <f t="shared" si="0"/>
        <v>-2</v>
      </c>
      <c r="J31" s="5">
        <f t="shared" si="1"/>
        <v>2</v>
      </c>
      <c r="K31" s="7">
        <f t="shared" si="2"/>
        <v>0.5</v>
      </c>
    </row>
    <row r="32" spans="2:11">
      <c r="B32" s="23" t="s">
        <v>26</v>
      </c>
      <c r="C32" s="11" t="s">
        <v>263</v>
      </c>
      <c r="D32" s="5">
        <v>1</v>
      </c>
      <c r="E32" s="5">
        <v>1</v>
      </c>
      <c r="F32" s="5">
        <v>1</v>
      </c>
      <c r="G32" s="4">
        <v>6</v>
      </c>
      <c r="H32" s="5">
        <v>6</v>
      </c>
      <c r="I32" s="1">
        <f t="shared" si="0"/>
        <v>0</v>
      </c>
      <c r="J32" s="5">
        <f t="shared" si="1"/>
        <v>3</v>
      </c>
      <c r="K32" s="7">
        <f t="shared" si="2"/>
        <v>0.33333333333333331</v>
      </c>
    </row>
    <row r="33" spans="2:11">
      <c r="B33" s="23" t="s">
        <v>27</v>
      </c>
      <c r="C33" s="11" t="s">
        <v>277</v>
      </c>
      <c r="D33" s="5">
        <v>1</v>
      </c>
      <c r="E33" s="5">
        <v>1</v>
      </c>
      <c r="F33" s="5">
        <v>1</v>
      </c>
      <c r="G33" s="4">
        <v>7</v>
      </c>
      <c r="H33" s="5">
        <v>9</v>
      </c>
      <c r="I33" s="1">
        <f t="shared" si="0"/>
        <v>-2</v>
      </c>
      <c r="J33" s="5">
        <f t="shared" si="1"/>
        <v>3</v>
      </c>
      <c r="K33" s="7">
        <f t="shared" si="2"/>
        <v>0.33333333333333331</v>
      </c>
    </row>
    <row r="34" spans="2:11">
      <c r="B34" s="23" t="s">
        <v>28</v>
      </c>
      <c r="C34" s="11" t="s">
        <v>241</v>
      </c>
      <c r="D34" s="5">
        <v>1</v>
      </c>
      <c r="E34" s="5">
        <v>0</v>
      </c>
      <c r="F34" s="5">
        <v>3</v>
      </c>
      <c r="G34" s="4">
        <v>5</v>
      </c>
      <c r="H34" s="5">
        <v>10</v>
      </c>
      <c r="I34" s="1">
        <f t="shared" si="0"/>
        <v>-5</v>
      </c>
      <c r="J34" s="5">
        <f t="shared" si="1"/>
        <v>4</v>
      </c>
      <c r="K34" s="7">
        <f t="shared" si="2"/>
        <v>0.25</v>
      </c>
    </row>
    <row r="35" spans="2:11">
      <c r="B35" s="23" t="s">
        <v>29</v>
      </c>
      <c r="C35" s="11" t="s">
        <v>270</v>
      </c>
      <c r="D35" s="5">
        <v>1</v>
      </c>
      <c r="E35" s="5">
        <v>0</v>
      </c>
      <c r="F35" s="5">
        <v>5</v>
      </c>
      <c r="G35" s="4">
        <v>6</v>
      </c>
      <c r="H35" s="5">
        <v>14</v>
      </c>
      <c r="I35" s="1">
        <f t="shared" ref="I35:I66" si="3">G35-H35</f>
        <v>-8</v>
      </c>
      <c r="J35" s="5">
        <f t="shared" ref="J35:J66" si="4">D35+E35+F35</f>
        <v>6</v>
      </c>
      <c r="K35" s="7">
        <f t="shared" ref="K35:K66" si="5">D35/J35</f>
        <v>0.16666666666666666</v>
      </c>
    </row>
    <row r="36" spans="2:11">
      <c r="B36" s="23" t="s">
        <v>30</v>
      </c>
      <c r="C36" s="11" t="s">
        <v>279</v>
      </c>
      <c r="D36" s="5">
        <v>0</v>
      </c>
      <c r="E36" s="5">
        <v>1</v>
      </c>
      <c r="F36" s="5">
        <v>0</v>
      </c>
      <c r="G36" s="4">
        <v>1</v>
      </c>
      <c r="H36" s="5">
        <v>1</v>
      </c>
      <c r="I36" s="1">
        <f t="shared" si="3"/>
        <v>0</v>
      </c>
      <c r="J36" s="5">
        <f t="shared" si="4"/>
        <v>1</v>
      </c>
      <c r="K36" s="7">
        <f t="shared" si="5"/>
        <v>0</v>
      </c>
    </row>
    <row r="37" spans="2:11">
      <c r="B37" s="23" t="s">
        <v>31</v>
      </c>
      <c r="C37" s="11" t="s">
        <v>271</v>
      </c>
      <c r="D37" s="5">
        <v>0</v>
      </c>
      <c r="E37" s="5">
        <v>0</v>
      </c>
      <c r="F37" s="5">
        <v>1</v>
      </c>
      <c r="G37" s="4">
        <v>3</v>
      </c>
      <c r="H37" s="5">
        <v>4</v>
      </c>
      <c r="I37" s="1">
        <f t="shared" si="3"/>
        <v>-1</v>
      </c>
      <c r="J37" s="5">
        <f t="shared" si="4"/>
        <v>1</v>
      </c>
      <c r="K37" s="7">
        <f t="shared" si="5"/>
        <v>0</v>
      </c>
    </row>
    <row r="38" spans="2:11">
      <c r="B38" s="23" t="s">
        <v>32</v>
      </c>
      <c r="C38" s="11" t="s">
        <v>300</v>
      </c>
      <c r="D38" s="5">
        <v>0</v>
      </c>
      <c r="E38" s="5">
        <v>0</v>
      </c>
      <c r="F38" s="5">
        <v>1</v>
      </c>
      <c r="G38" s="4">
        <v>2</v>
      </c>
      <c r="H38" s="5">
        <v>3</v>
      </c>
      <c r="I38" s="1">
        <f t="shared" si="3"/>
        <v>-1</v>
      </c>
      <c r="J38" s="5">
        <f t="shared" si="4"/>
        <v>1</v>
      </c>
      <c r="K38" s="7">
        <f t="shared" si="5"/>
        <v>0</v>
      </c>
    </row>
    <row r="39" spans="2:11">
      <c r="B39" s="23" t="s">
        <v>33</v>
      </c>
      <c r="C39" s="11" t="s">
        <v>293</v>
      </c>
      <c r="D39" s="5">
        <v>0</v>
      </c>
      <c r="E39" s="5">
        <v>0</v>
      </c>
      <c r="F39" s="5">
        <v>1</v>
      </c>
      <c r="G39" s="4">
        <v>2</v>
      </c>
      <c r="H39" s="5">
        <v>3</v>
      </c>
      <c r="I39" s="1">
        <f t="shared" si="3"/>
        <v>-1</v>
      </c>
      <c r="J39" s="5">
        <f t="shared" si="4"/>
        <v>1</v>
      </c>
      <c r="K39" s="7">
        <f t="shared" si="5"/>
        <v>0</v>
      </c>
    </row>
    <row r="40" spans="2:11">
      <c r="B40" s="23" t="s">
        <v>34</v>
      </c>
      <c r="C40" s="11" t="s">
        <v>281</v>
      </c>
      <c r="D40" s="5">
        <v>0</v>
      </c>
      <c r="E40" s="5">
        <v>0</v>
      </c>
      <c r="F40" s="5">
        <v>1</v>
      </c>
      <c r="G40" s="4">
        <v>1</v>
      </c>
      <c r="H40" s="5">
        <v>2</v>
      </c>
      <c r="I40" s="1">
        <f t="shared" si="3"/>
        <v>-1</v>
      </c>
      <c r="J40" s="5">
        <f t="shared" si="4"/>
        <v>1</v>
      </c>
      <c r="K40" s="7">
        <f t="shared" si="5"/>
        <v>0</v>
      </c>
    </row>
    <row r="41" spans="2:11">
      <c r="B41" s="23" t="s">
        <v>35</v>
      </c>
      <c r="C41" s="11" t="s">
        <v>257</v>
      </c>
      <c r="D41" s="5">
        <v>0</v>
      </c>
      <c r="E41" s="5">
        <v>0</v>
      </c>
      <c r="F41" s="5">
        <v>1</v>
      </c>
      <c r="G41" s="4">
        <v>1</v>
      </c>
      <c r="H41" s="5">
        <v>2</v>
      </c>
      <c r="I41" s="1">
        <f t="shared" si="3"/>
        <v>-1</v>
      </c>
      <c r="J41" s="5">
        <f t="shared" si="4"/>
        <v>1</v>
      </c>
      <c r="K41" s="7">
        <f t="shared" si="5"/>
        <v>0</v>
      </c>
    </row>
    <row r="42" spans="2:11">
      <c r="B42" s="23" t="s">
        <v>36</v>
      </c>
      <c r="C42" s="11" t="s">
        <v>255</v>
      </c>
      <c r="D42" s="5">
        <v>0</v>
      </c>
      <c r="E42" s="5">
        <v>0</v>
      </c>
      <c r="F42" s="5">
        <v>1</v>
      </c>
      <c r="G42" s="4">
        <v>1</v>
      </c>
      <c r="H42" s="5">
        <v>2</v>
      </c>
      <c r="I42" s="1">
        <f t="shared" si="3"/>
        <v>-1</v>
      </c>
      <c r="J42" s="5">
        <f t="shared" si="4"/>
        <v>1</v>
      </c>
      <c r="K42" s="6">
        <f t="shared" si="5"/>
        <v>0</v>
      </c>
    </row>
    <row r="43" spans="2:11">
      <c r="B43" s="23" t="s">
        <v>37</v>
      </c>
      <c r="C43" s="11" t="s">
        <v>283</v>
      </c>
      <c r="D43" s="5">
        <v>0</v>
      </c>
      <c r="E43" s="5">
        <v>0</v>
      </c>
      <c r="F43" s="5">
        <v>1</v>
      </c>
      <c r="G43" s="4">
        <v>0</v>
      </c>
      <c r="H43" s="5">
        <v>1</v>
      </c>
      <c r="I43" s="1">
        <f t="shared" si="3"/>
        <v>-1</v>
      </c>
      <c r="J43" s="5">
        <f t="shared" si="4"/>
        <v>1</v>
      </c>
      <c r="K43" s="7">
        <f t="shared" si="5"/>
        <v>0</v>
      </c>
    </row>
    <row r="44" spans="2:11">
      <c r="B44" s="23" t="s">
        <v>38</v>
      </c>
      <c r="C44" s="11" t="s">
        <v>248</v>
      </c>
      <c r="D44" s="5">
        <v>0</v>
      </c>
      <c r="E44" s="5">
        <v>0</v>
      </c>
      <c r="F44" s="5">
        <v>1</v>
      </c>
      <c r="G44" s="4">
        <v>2</v>
      </c>
      <c r="H44" s="5">
        <v>4</v>
      </c>
      <c r="I44" s="1">
        <f t="shared" si="3"/>
        <v>-2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304</v>
      </c>
      <c r="D45" s="5">
        <v>0</v>
      </c>
      <c r="E45" s="5">
        <v>0</v>
      </c>
      <c r="F45" s="5">
        <v>1</v>
      </c>
      <c r="G45" s="4">
        <v>0</v>
      </c>
      <c r="H45" s="5">
        <v>2</v>
      </c>
      <c r="I45" s="1">
        <f t="shared" si="3"/>
        <v>-2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299</v>
      </c>
      <c r="D46" s="5">
        <v>0</v>
      </c>
      <c r="E46" s="5">
        <v>0</v>
      </c>
      <c r="F46" s="5">
        <v>1</v>
      </c>
      <c r="G46" s="4">
        <v>0</v>
      </c>
      <c r="H46" s="5">
        <v>2</v>
      </c>
      <c r="I46" s="1">
        <f t="shared" si="3"/>
        <v>-2</v>
      </c>
      <c r="J46" s="5">
        <f t="shared" si="4"/>
        <v>1</v>
      </c>
      <c r="K46" s="7">
        <f t="shared" si="5"/>
        <v>0</v>
      </c>
    </row>
    <row r="47" spans="2:11">
      <c r="B47" s="23" t="s">
        <v>41</v>
      </c>
      <c r="C47" s="11" t="s">
        <v>253</v>
      </c>
      <c r="D47" s="5">
        <v>0</v>
      </c>
      <c r="E47" s="5">
        <v>1</v>
      </c>
      <c r="F47" s="5">
        <v>1</v>
      </c>
      <c r="G47" s="4">
        <v>3</v>
      </c>
      <c r="H47" s="5">
        <v>6</v>
      </c>
      <c r="I47" s="1">
        <f t="shared" si="3"/>
        <v>-3</v>
      </c>
      <c r="J47" s="5">
        <f t="shared" si="4"/>
        <v>2</v>
      </c>
      <c r="K47" s="6">
        <f t="shared" si="5"/>
        <v>0</v>
      </c>
    </row>
    <row r="48" spans="2:11">
      <c r="B48" s="23" t="s">
        <v>42</v>
      </c>
      <c r="C48" s="11" t="s">
        <v>266</v>
      </c>
      <c r="D48" s="5">
        <v>0</v>
      </c>
      <c r="E48" s="5">
        <v>1</v>
      </c>
      <c r="F48" s="5">
        <v>1</v>
      </c>
      <c r="G48" s="4">
        <v>2</v>
      </c>
      <c r="H48" s="5">
        <v>5</v>
      </c>
      <c r="I48" s="1">
        <f t="shared" si="3"/>
        <v>-3</v>
      </c>
      <c r="J48" s="5">
        <f t="shared" si="4"/>
        <v>2</v>
      </c>
      <c r="K48" s="7">
        <f t="shared" si="5"/>
        <v>0</v>
      </c>
    </row>
    <row r="49" spans="2:11">
      <c r="B49" s="23" t="s">
        <v>43</v>
      </c>
      <c r="C49" s="11" t="s">
        <v>307</v>
      </c>
      <c r="D49" s="5">
        <v>0</v>
      </c>
      <c r="E49" s="5">
        <v>0</v>
      </c>
      <c r="F49" s="5">
        <v>1</v>
      </c>
      <c r="G49" s="4">
        <v>0</v>
      </c>
      <c r="H49" s="5">
        <v>3</v>
      </c>
      <c r="I49" s="1">
        <f t="shared" si="3"/>
        <v>-3</v>
      </c>
      <c r="J49" s="5">
        <f t="shared" si="4"/>
        <v>1</v>
      </c>
      <c r="K49" s="7">
        <f t="shared" si="5"/>
        <v>0</v>
      </c>
    </row>
    <row r="50" spans="2:11">
      <c r="B50" s="23" t="s">
        <v>44</v>
      </c>
      <c r="C50" s="11" t="s">
        <v>267</v>
      </c>
      <c r="D50" s="5">
        <v>0</v>
      </c>
      <c r="E50" s="5">
        <v>0</v>
      </c>
      <c r="F50" s="5">
        <v>1</v>
      </c>
      <c r="G50" s="4">
        <v>0</v>
      </c>
      <c r="H50" s="5">
        <v>4</v>
      </c>
      <c r="I50" s="1">
        <f t="shared" si="3"/>
        <v>-4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275</v>
      </c>
      <c r="D51" s="5">
        <v>0</v>
      </c>
      <c r="E51" s="5">
        <v>0</v>
      </c>
      <c r="F51" s="5">
        <v>2</v>
      </c>
      <c r="G51" s="4">
        <v>1</v>
      </c>
      <c r="H51" s="5">
        <v>4</v>
      </c>
      <c r="I51" s="1">
        <f t="shared" si="3"/>
        <v>-3</v>
      </c>
      <c r="J51" s="5">
        <f t="shared" si="4"/>
        <v>2</v>
      </c>
      <c r="K51" s="7">
        <f t="shared" si="5"/>
        <v>0</v>
      </c>
    </row>
    <row r="52" spans="2:11">
      <c r="B52" s="23" t="s">
        <v>46</v>
      </c>
      <c r="C52" s="11" t="s">
        <v>238</v>
      </c>
      <c r="D52" s="5">
        <v>0</v>
      </c>
      <c r="E52" s="5">
        <v>0</v>
      </c>
      <c r="F52" s="5">
        <v>3</v>
      </c>
      <c r="G52" s="4">
        <v>7</v>
      </c>
      <c r="H52" s="5">
        <v>10</v>
      </c>
      <c r="I52" s="1">
        <f t="shared" si="3"/>
        <v>-3</v>
      </c>
      <c r="J52" s="5">
        <f t="shared" si="4"/>
        <v>3</v>
      </c>
      <c r="K52" s="7">
        <f t="shared" si="5"/>
        <v>0</v>
      </c>
    </row>
    <row r="53" spans="2:11">
      <c r="B53" s="23" t="s">
        <v>49</v>
      </c>
      <c r="C53" s="11" t="s">
        <v>289</v>
      </c>
      <c r="D53" s="5">
        <v>0</v>
      </c>
      <c r="E53" s="5">
        <v>0</v>
      </c>
      <c r="F53" s="5">
        <v>3</v>
      </c>
      <c r="G53" s="4">
        <v>4</v>
      </c>
      <c r="H53" s="5">
        <v>7</v>
      </c>
      <c r="I53" s="1">
        <f t="shared" si="3"/>
        <v>-3</v>
      </c>
      <c r="J53" s="5">
        <f t="shared" si="4"/>
        <v>3</v>
      </c>
      <c r="K53" s="7">
        <f t="shared" si="5"/>
        <v>0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617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246</v>
      </c>
      <c r="D3" s="5">
        <v>5</v>
      </c>
      <c r="E3" s="5">
        <v>0</v>
      </c>
      <c r="F3" s="5">
        <v>0</v>
      </c>
      <c r="G3" s="4">
        <v>16</v>
      </c>
      <c r="H3" s="5">
        <v>5</v>
      </c>
      <c r="I3" s="1">
        <f t="shared" ref="I3:I34" si="0">G3-H3</f>
        <v>11</v>
      </c>
      <c r="J3" s="5">
        <f t="shared" ref="J3:J34" si="1">D3+E3+F3</f>
        <v>5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263</v>
      </c>
      <c r="D4" s="5">
        <v>5</v>
      </c>
      <c r="E4" s="5">
        <v>0</v>
      </c>
      <c r="F4" s="5">
        <v>0</v>
      </c>
      <c r="G4" s="4">
        <v>13</v>
      </c>
      <c r="H4" s="5">
        <v>3</v>
      </c>
      <c r="I4" s="1">
        <f t="shared" si="0"/>
        <v>10</v>
      </c>
      <c r="J4" s="5">
        <f t="shared" si="1"/>
        <v>5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241</v>
      </c>
      <c r="D5" s="5">
        <v>3</v>
      </c>
      <c r="E5" s="5">
        <v>0</v>
      </c>
      <c r="F5" s="5">
        <v>3</v>
      </c>
      <c r="G5" s="4">
        <v>11</v>
      </c>
      <c r="H5" s="5">
        <v>14</v>
      </c>
      <c r="I5" s="1">
        <f t="shared" si="0"/>
        <v>-3</v>
      </c>
      <c r="J5" s="5">
        <f t="shared" si="1"/>
        <v>6</v>
      </c>
      <c r="K5" s="7">
        <f t="shared" si="2"/>
        <v>0.5</v>
      </c>
      <c r="M5" s="29" t="s">
        <v>588</v>
      </c>
      <c r="N5" s="30"/>
      <c r="O5" s="31">
        <v>6</v>
      </c>
      <c r="P5" s="31">
        <v>3</v>
      </c>
      <c r="Q5" s="32">
        <v>0</v>
      </c>
      <c r="R5" s="32">
        <v>3</v>
      </c>
    </row>
    <row r="6" spans="2:18">
      <c r="B6" s="23" t="s">
        <v>106</v>
      </c>
      <c r="C6" s="11" t="s">
        <v>248</v>
      </c>
      <c r="D6" s="5">
        <v>3</v>
      </c>
      <c r="E6" s="5">
        <v>2</v>
      </c>
      <c r="F6" s="5">
        <v>4</v>
      </c>
      <c r="G6" s="4">
        <v>16</v>
      </c>
      <c r="H6" s="5">
        <v>14</v>
      </c>
      <c r="I6" s="1">
        <f t="shared" si="0"/>
        <v>2</v>
      </c>
      <c r="J6" s="5">
        <f t="shared" si="1"/>
        <v>9</v>
      </c>
      <c r="K6" s="7">
        <f t="shared" si="2"/>
        <v>0.33333333333333331</v>
      </c>
      <c r="M6" s="29" t="s">
        <v>598</v>
      </c>
      <c r="N6" s="30"/>
      <c r="O6" s="33">
        <v>4</v>
      </c>
      <c r="P6" s="33">
        <v>2</v>
      </c>
      <c r="Q6" s="34">
        <v>0</v>
      </c>
      <c r="R6" s="34">
        <v>2</v>
      </c>
    </row>
    <row r="7" spans="2:18">
      <c r="B7" s="23" t="s">
        <v>105</v>
      </c>
      <c r="C7" s="11" t="s">
        <v>272</v>
      </c>
      <c r="D7" s="5">
        <v>2</v>
      </c>
      <c r="E7" s="5">
        <v>0</v>
      </c>
      <c r="F7" s="5">
        <v>0</v>
      </c>
      <c r="G7" s="4">
        <v>6</v>
      </c>
      <c r="H7" s="5">
        <v>0</v>
      </c>
      <c r="I7" s="1">
        <f t="shared" si="0"/>
        <v>6</v>
      </c>
      <c r="J7" s="5">
        <f t="shared" si="1"/>
        <v>2</v>
      </c>
      <c r="K7" s="7">
        <f t="shared" si="2"/>
        <v>1</v>
      </c>
      <c r="M7" s="40" t="s">
        <v>599</v>
      </c>
      <c r="N7" s="30"/>
      <c r="O7" s="31">
        <v>6</v>
      </c>
      <c r="P7" s="31">
        <v>1</v>
      </c>
      <c r="Q7" s="35">
        <v>1</v>
      </c>
      <c r="R7" s="35">
        <v>4</v>
      </c>
    </row>
    <row r="8" spans="2:18">
      <c r="B8" s="23" t="s">
        <v>104</v>
      </c>
      <c r="C8" s="11" t="s">
        <v>239</v>
      </c>
      <c r="D8" s="5">
        <v>2</v>
      </c>
      <c r="E8" s="5">
        <v>0</v>
      </c>
      <c r="F8" s="5">
        <v>0</v>
      </c>
      <c r="G8" s="4">
        <v>11</v>
      </c>
      <c r="H8" s="5">
        <v>6</v>
      </c>
      <c r="I8" s="1">
        <f t="shared" si="0"/>
        <v>5</v>
      </c>
      <c r="J8" s="5">
        <f t="shared" si="1"/>
        <v>2</v>
      </c>
      <c r="K8" s="7">
        <f t="shared" si="2"/>
        <v>1</v>
      </c>
      <c r="M8" s="36" t="s">
        <v>591</v>
      </c>
      <c r="N8" s="37"/>
      <c r="O8" s="38">
        <f>O5+O6+O7</f>
        <v>16</v>
      </c>
      <c r="P8" s="38">
        <f>P5+P6+P7</f>
        <v>6</v>
      </c>
      <c r="Q8" s="39">
        <f>Q5+Q6+Q7</f>
        <v>1</v>
      </c>
      <c r="R8" s="39">
        <f>R5+R6+R7</f>
        <v>9</v>
      </c>
    </row>
    <row r="9" spans="2:18">
      <c r="B9" s="23" t="s">
        <v>103</v>
      </c>
      <c r="C9" s="11" t="s">
        <v>243</v>
      </c>
      <c r="D9" s="5">
        <v>2</v>
      </c>
      <c r="E9" s="5">
        <v>0</v>
      </c>
      <c r="F9" s="5">
        <v>0</v>
      </c>
      <c r="G9" s="4">
        <v>6</v>
      </c>
      <c r="H9" s="5">
        <v>4</v>
      </c>
      <c r="I9" s="1">
        <f t="shared" si="0"/>
        <v>2</v>
      </c>
      <c r="J9" s="5">
        <f t="shared" si="1"/>
        <v>2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294</v>
      </c>
      <c r="D10" s="5">
        <v>2</v>
      </c>
      <c r="E10" s="5">
        <v>0</v>
      </c>
      <c r="F10" s="5">
        <v>0</v>
      </c>
      <c r="G10" s="4">
        <v>2</v>
      </c>
      <c r="H10" s="5">
        <v>0</v>
      </c>
      <c r="I10" s="1">
        <f t="shared" si="0"/>
        <v>2</v>
      </c>
      <c r="J10" s="5">
        <f t="shared" si="1"/>
        <v>2</v>
      </c>
      <c r="K10" s="7">
        <f t="shared" si="2"/>
        <v>1</v>
      </c>
      <c r="M10" s="40" t="s">
        <v>590</v>
      </c>
      <c r="N10" s="30"/>
      <c r="O10" s="31">
        <f>SUM(D3:D102)</f>
        <v>54</v>
      </c>
      <c r="P10" s="40" t="s">
        <v>3</v>
      </c>
      <c r="Q10" s="41"/>
      <c r="R10" s="35">
        <f>SUM(G3:G102)</f>
        <v>230</v>
      </c>
    </row>
    <row r="11" spans="2:18">
      <c r="B11" s="23" t="s">
        <v>101</v>
      </c>
      <c r="C11" s="11" t="s">
        <v>240</v>
      </c>
      <c r="D11" s="5">
        <v>2</v>
      </c>
      <c r="E11" s="5">
        <v>0</v>
      </c>
      <c r="F11" s="5">
        <v>1</v>
      </c>
      <c r="G11" s="4">
        <v>3</v>
      </c>
      <c r="H11" s="5">
        <v>2</v>
      </c>
      <c r="I11" s="1">
        <f t="shared" si="0"/>
        <v>1</v>
      </c>
      <c r="J11" s="5">
        <f t="shared" si="1"/>
        <v>3</v>
      </c>
      <c r="K11" s="7">
        <f t="shared" si="2"/>
        <v>0.66666666666666663</v>
      </c>
      <c r="M11" s="40" t="s">
        <v>594</v>
      </c>
      <c r="N11" s="30"/>
      <c r="O11" s="33">
        <f>SUM(E3:E102)</f>
        <v>13</v>
      </c>
      <c r="P11" s="40" t="s">
        <v>4</v>
      </c>
      <c r="Q11" s="41"/>
      <c r="R11" s="34">
        <f>SUM(H3:H102)</f>
        <v>225</v>
      </c>
    </row>
    <row r="12" spans="2:18">
      <c r="B12" s="23" t="s">
        <v>6</v>
      </c>
      <c r="C12" s="11" t="s">
        <v>288</v>
      </c>
      <c r="D12" s="5">
        <v>2</v>
      </c>
      <c r="E12" s="5">
        <v>0</v>
      </c>
      <c r="F12" s="5">
        <v>1</v>
      </c>
      <c r="G12" s="4">
        <v>5</v>
      </c>
      <c r="H12" s="5">
        <v>5</v>
      </c>
      <c r="I12" s="1">
        <f t="shared" si="0"/>
        <v>0</v>
      </c>
      <c r="J12" s="5">
        <f t="shared" si="1"/>
        <v>3</v>
      </c>
      <c r="K12" s="7">
        <f t="shared" si="2"/>
        <v>0.66666666666666663</v>
      </c>
      <c r="M12" s="42" t="s">
        <v>589</v>
      </c>
      <c r="N12" s="43"/>
      <c r="O12" s="44">
        <f>SUM(F3:F102)</f>
        <v>52</v>
      </c>
      <c r="P12" s="42" t="s">
        <v>96</v>
      </c>
      <c r="Q12" s="45"/>
      <c r="R12" s="44">
        <f>R10-R11</f>
        <v>5</v>
      </c>
    </row>
    <row r="13" spans="2:18">
      <c r="B13" s="23" t="s">
        <v>7</v>
      </c>
      <c r="C13" s="11" t="s">
        <v>237</v>
      </c>
      <c r="D13" s="5">
        <v>2</v>
      </c>
      <c r="E13" s="5">
        <v>1</v>
      </c>
      <c r="F13" s="5">
        <v>1</v>
      </c>
      <c r="G13" s="4">
        <v>5</v>
      </c>
      <c r="H13" s="5">
        <v>4</v>
      </c>
      <c r="I13" s="1">
        <f t="shared" si="0"/>
        <v>1</v>
      </c>
      <c r="J13" s="5">
        <f t="shared" si="1"/>
        <v>4</v>
      </c>
      <c r="K13" s="7">
        <f t="shared" si="2"/>
        <v>0.5</v>
      </c>
      <c r="M13" s="47" t="s">
        <v>591</v>
      </c>
      <c r="N13" s="48"/>
      <c r="O13" s="39">
        <f>O10+O11+O12</f>
        <v>119</v>
      </c>
      <c r="P13" s="49" t="s">
        <v>591</v>
      </c>
      <c r="Q13" s="48"/>
      <c r="R13" s="39">
        <f>R10+R11</f>
        <v>455</v>
      </c>
    </row>
    <row r="14" spans="2:18">
      <c r="B14" s="23" t="s">
        <v>8</v>
      </c>
      <c r="C14" s="11" t="s">
        <v>281</v>
      </c>
      <c r="D14" s="5">
        <v>2</v>
      </c>
      <c r="E14" s="5">
        <v>0</v>
      </c>
      <c r="F14" s="5">
        <v>2</v>
      </c>
      <c r="G14" s="4">
        <v>5</v>
      </c>
      <c r="H14" s="5">
        <v>7</v>
      </c>
      <c r="I14" s="1">
        <f t="shared" si="0"/>
        <v>-2</v>
      </c>
      <c r="J14" s="5">
        <f t="shared" si="1"/>
        <v>4</v>
      </c>
      <c r="K14" s="7">
        <f t="shared" si="2"/>
        <v>0.5</v>
      </c>
    </row>
    <row r="15" spans="2:18">
      <c r="B15" s="23" t="s">
        <v>9</v>
      </c>
      <c r="C15" s="11" t="s">
        <v>252</v>
      </c>
      <c r="D15" s="5">
        <v>2</v>
      </c>
      <c r="E15" s="5">
        <v>0</v>
      </c>
      <c r="F15" s="5">
        <v>3</v>
      </c>
      <c r="G15" s="4">
        <v>9</v>
      </c>
      <c r="H15" s="5">
        <v>11</v>
      </c>
      <c r="I15" s="1">
        <f t="shared" si="0"/>
        <v>-2</v>
      </c>
      <c r="J15" s="5">
        <f t="shared" si="1"/>
        <v>5</v>
      </c>
      <c r="K15" s="7">
        <f t="shared" si="2"/>
        <v>0.4</v>
      </c>
      <c r="M15" s="51"/>
    </row>
    <row r="16" spans="2:18">
      <c r="B16" s="23" t="s">
        <v>10</v>
      </c>
      <c r="C16" s="11" t="s">
        <v>242</v>
      </c>
      <c r="D16" s="5">
        <v>2</v>
      </c>
      <c r="E16" s="5">
        <v>1</v>
      </c>
      <c r="F16" s="5">
        <v>3</v>
      </c>
      <c r="G16" s="4">
        <v>8</v>
      </c>
      <c r="H16" s="5">
        <v>13</v>
      </c>
      <c r="I16" s="1">
        <f t="shared" si="0"/>
        <v>-5</v>
      </c>
      <c r="J16" s="5">
        <f t="shared" si="1"/>
        <v>6</v>
      </c>
      <c r="K16" s="7">
        <f t="shared" si="2"/>
        <v>0.33333333333333331</v>
      </c>
    </row>
    <row r="17" spans="2:11">
      <c r="B17" s="23" t="s">
        <v>11</v>
      </c>
      <c r="C17" s="11" t="s">
        <v>283</v>
      </c>
      <c r="D17" s="5">
        <v>1</v>
      </c>
      <c r="E17" s="5">
        <v>0</v>
      </c>
      <c r="F17" s="5">
        <v>0</v>
      </c>
      <c r="G17" s="4">
        <v>7</v>
      </c>
      <c r="H17" s="5">
        <v>2</v>
      </c>
      <c r="I17" s="1">
        <f t="shared" si="0"/>
        <v>5</v>
      </c>
      <c r="J17" s="5">
        <f t="shared" si="1"/>
        <v>1</v>
      </c>
      <c r="K17" s="7">
        <f t="shared" si="2"/>
        <v>1</v>
      </c>
    </row>
    <row r="18" spans="2:11">
      <c r="B18" s="23" t="s">
        <v>12</v>
      </c>
      <c r="C18" s="11" t="s">
        <v>303</v>
      </c>
      <c r="D18" s="5">
        <v>1</v>
      </c>
      <c r="E18" s="5">
        <v>0</v>
      </c>
      <c r="F18" s="5">
        <v>0</v>
      </c>
      <c r="G18" s="4">
        <v>3</v>
      </c>
      <c r="H18" s="5">
        <v>0</v>
      </c>
      <c r="I18" s="1">
        <f t="shared" si="0"/>
        <v>3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266</v>
      </c>
      <c r="D19" s="5">
        <v>1</v>
      </c>
      <c r="E19" s="5">
        <v>0</v>
      </c>
      <c r="F19" s="5">
        <v>0</v>
      </c>
      <c r="G19" s="4">
        <v>3</v>
      </c>
      <c r="H19" s="5">
        <v>1</v>
      </c>
      <c r="I19" s="1">
        <f t="shared" si="0"/>
        <v>2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290</v>
      </c>
      <c r="D20" s="5">
        <v>1</v>
      </c>
      <c r="E20" s="5">
        <v>0</v>
      </c>
      <c r="F20" s="5">
        <v>0</v>
      </c>
      <c r="G20" s="4">
        <v>2</v>
      </c>
      <c r="H20" s="5">
        <v>0</v>
      </c>
      <c r="I20" s="1">
        <f t="shared" si="0"/>
        <v>2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277</v>
      </c>
      <c r="D21" s="5">
        <v>1</v>
      </c>
      <c r="E21" s="5">
        <v>0</v>
      </c>
      <c r="F21" s="5">
        <v>0</v>
      </c>
      <c r="G21" s="4">
        <v>3</v>
      </c>
      <c r="H21" s="5">
        <v>2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642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>
      <c r="B23" s="23" t="s">
        <v>17</v>
      </c>
      <c r="C23" s="11" t="s">
        <v>280</v>
      </c>
      <c r="D23" s="5">
        <v>1</v>
      </c>
      <c r="E23" s="5">
        <v>0</v>
      </c>
      <c r="F23" s="5">
        <v>1</v>
      </c>
      <c r="G23" s="4">
        <v>7</v>
      </c>
      <c r="H23" s="5">
        <v>5</v>
      </c>
      <c r="I23" s="1">
        <f t="shared" si="0"/>
        <v>2</v>
      </c>
      <c r="J23" s="5">
        <f t="shared" si="1"/>
        <v>2</v>
      </c>
      <c r="K23" s="7">
        <f t="shared" si="2"/>
        <v>0.5</v>
      </c>
    </row>
    <row r="24" spans="2:11">
      <c r="B24" s="23" t="s">
        <v>18</v>
      </c>
      <c r="C24" s="11" t="s">
        <v>289</v>
      </c>
      <c r="D24" s="5">
        <v>1</v>
      </c>
      <c r="E24" s="5">
        <v>0</v>
      </c>
      <c r="F24" s="5">
        <v>1</v>
      </c>
      <c r="G24" s="4">
        <v>3</v>
      </c>
      <c r="H24" s="5">
        <v>2</v>
      </c>
      <c r="I24" s="1">
        <f t="shared" si="0"/>
        <v>1</v>
      </c>
      <c r="J24" s="5">
        <f t="shared" si="1"/>
        <v>2</v>
      </c>
      <c r="K24" s="7">
        <f t="shared" si="2"/>
        <v>0.5</v>
      </c>
    </row>
    <row r="25" spans="2:11">
      <c r="B25" s="23" t="s">
        <v>19</v>
      </c>
      <c r="C25" s="11" t="s">
        <v>271</v>
      </c>
      <c r="D25" s="5">
        <v>1</v>
      </c>
      <c r="E25" s="5">
        <v>0</v>
      </c>
      <c r="F25" s="5">
        <v>1</v>
      </c>
      <c r="G25" s="4">
        <v>6</v>
      </c>
      <c r="H25" s="5">
        <v>6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>
      <c r="B26" s="23" t="s">
        <v>20</v>
      </c>
      <c r="C26" s="11" t="s">
        <v>245</v>
      </c>
      <c r="D26" s="5">
        <v>1</v>
      </c>
      <c r="E26" s="5">
        <v>0</v>
      </c>
      <c r="F26" s="5">
        <v>1</v>
      </c>
      <c r="G26" s="4">
        <v>6</v>
      </c>
      <c r="H26" s="5">
        <v>6</v>
      </c>
      <c r="I26" s="1">
        <f t="shared" si="0"/>
        <v>0</v>
      </c>
      <c r="J26" s="5">
        <f t="shared" si="1"/>
        <v>2</v>
      </c>
      <c r="K26" s="7">
        <f t="shared" si="2"/>
        <v>0.5</v>
      </c>
    </row>
    <row r="27" spans="2:11">
      <c r="B27" s="23" t="s">
        <v>21</v>
      </c>
      <c r="C27" s="11" t="s">
        <v>260</v>
      </c>
      <c r="D27" s="5">
        <v>1</v>
      </c>
      <c r="E27" s="5">
        <v>0</v>
      </c>
      <c r="F27" s="5">
        <v>1</v>
      </c>
      <c r="G27" s="4">
        <v>4</v>
      </c>
      <c r="H27" s="5">
        <v>4</v>
      </c>
      <c r="I27" s="1">
        <f t="shared" si="0"/>
        <v>0</v>
      </c>
      <c r="J27" s="5">
        <f t="shared" si="1"/>
        <v>2</v>
      </c>
      <c r="K27" s="6">
        <f t="shared" si="2"/>
        <v>0.5</v>
      </c>
    </row>
    <row r="28" spans="2:11">
      <c r="B28" s="23" t="s">
        <v>22</v>
      </c>
      <c r="C28" s="11" t="s">
        <v>250</v>
      </c>
      <c r="D28" s="5">
        <v>1</v>
      </c>
      <c r="E28" s="5">
        <v>0</v>
      </c>
      <c r="F28" s="5">
        <v>1</v>
      </c>
      <c r="G28" s="4">
        <v>4</v>
      </c>
      <c r="H28" s="5">
        <v>8</v>
      </c>
      <c r="I28" s="1">
        <f t="shared" si="0"/>
        <v>-4</v>
      </c>
      <c r="J28" s="5">
        <f t="shared" si="1"/>
        <v>2</v>
      </c>
      <c r="K28" s="7">
        <f t="shared" si="2"/>
        <v>0.5</v>
      </c>
    </row>
    <row r="29" spans="2:11">
      <c r="B29" s="23" t="s">
        <v>23</v>
      </c>
      <c r="C29" s="11" t="s">
        <v>249</v>
      </c>
      <c r="D29" s="5">
        <v>1</v>
      </c>
      <c r="E29" s="5">
        <v>0</v>
      </c>
      <c r="F29" s="5">
        <v>2</v>
      </c>
      <c r="G29" s="4">
        <v>7</v>
      </c>
      <c r="H29" s="5">
        <v>8</v>
      </c>
      <c r="I29" s="1">
        <f t="shared" si="0"/>
        <v>-1</v>
      </c>
      <c r="J29" s="5">
        <f t="shared" si="1"/>
        <v>3</v>
      </c>
      <c r="K29" s="7">
        <f t="shared" si="2"/>
        <v>0.33333333333333331</v>
      </c>
    </row>
    <row r="30" spans="2:11">
      <c r="B30" s="23" t="s">
        <v>24</v>
      </c>
      <c r="C30" s="11" t="s">
        <v>261</v>
      </c>
      <c r="D30" s="5">
        <v>1</v>
      </c>
      <c r="E30" s="5">
        <v>0</v>
      </c>
      <c r="F30" s="5">
        <v>2</v>
      </c>
      <c r="G30" s="4">
        <v>5</v>
      </c>
      <c r="H30" s="5">
        <v>7</v>
      </c>
      <c r="I30" s="1">
        <f t="shared" si="0"/>
        <v>-2</v>
      </c>
      <c r="J30" s="5">
        <f t="shared" si="1"/>
        <v>3</v>
      </c>
      <c r="K30" s="7">
        <f t="shared" si="2"/>
        <v>0.33333333333333331</v>
      </c>
    </row>
    <row r="31" spans="2:11">
      <c r="B31" s="23" t="s">
        <v>25</v>
      </c>
      <c r="C31" s="11" t="s">
        <v>238</v>
      </c>
      <c r="D31" s="5">
        <v>1</v>
      </c>
      <c r="E31" s="5">
        <v>2</v>
      </c>
      <c r="F31" s="5">
        <v>1</v>
      </c>
      <c r="G31" s="50">
        <v>4</v>
      </c>
      <c r="H31" s="5">
        <v>4</v>
      </c>
      <c r="I31" s="1">
        <f t="shared" si="0"/>
        <v>0</v>
      </c>
      <c r="J31" s="5">
        <f t="shared" si="1"/>
        <v>4</v>
      </c>
      <c r="K31" s="7">
        <f t="shared" si="2"/>
        <v>0.25</v>
      </c>
    </row>
    <row r="32" spans="2:11">
      <c r="B32" s="23" t="s">
        <v>26</v>
      </c>
      <c r="C32" s="11" t="s">
        <v>251</v>
      </c>
      <c r="D32" s="5">
        <v>1</v>
      </c>
      <c r="E32" s="5">
        <v>0</v>
      </c>
      <c r="F32" s="5">
        <v>3</v>
      </c>
      <c r="G32" s="4">
        <v>14</v>
      </c>
      <c r="H32" s="5">
        <v>15</v>
      </c>
      <c r="I32" s="1">
        <f t="shared" si="0"/>
        <v>-1</v>
      </c>
      <c r="J32" s="5">
        <f t="shared" si="1"/>
        <v>4</v>
      </c>
      <c r="K32" s="7">
        <f t="shared" si="2"/>
        <v>0.25</v>
      </c>
    </row>
    <row r="33" spans="2:11">
      <c r="B33" s="23" t="s">
        <v>27</v>
      </c>
      <c r="C33" s="11" t="s">
        <v>270</v>
      </c>
      <c r="D33" s="5">
        <v>1</v>
      </c>
      <c r="E33" s="5">
        <v>2</v>
      </c>
      <c r="F33" s="5">
        <v>2</v>
      </c>
      <c r="G33" s="4">
        <v>7</v>
      </c>
      <c r="H33" s="5">
        <v>10</v>
      </c>
      <c r="I33" s="1">
        <f t="shared" si="0"/>
        <v>-3</v>
      </c>
      <c r="J33" s="5">
        <f t="shared" si="1"/>
        <v>5</v>
      </c>
      <c r="K33" s="7">
        <f t="shared" si="2"/>
        <v>0.2</v>
      </c>
    </row>
    <row r="34" spans="2:11">
      <c r="B34" s="23" t="s">
        <v>28</v>
      </c>
      <c r="C34" s="11" t="s">
        <v>247</v>
      </c>
      <c r="D34" s="5">
        <v>1</v>
      </c>
      <c r="E34" s="5">
        <v>1</v>
      </c>
      <c r="F34" s="5">
        <v>3</v>
      </c>
      <c r="G34" s="4">
        <v>6</v>
      </c>
      <c r="H34" s="5">
        <v>8</v>
      </c>
      <c r="I34" s="1">
        <f t="shared" si="0"/>
        <v>-2</v>
      </c>
      <c r="J34" s="5">
        <f t="shared" si="1"/>
        <v>5</v>
      </c>
      <c r="K34" s="7">
        <f t="shared" si="2"/>
        <v>0.2</v>
      </c>
    </row>
    <row r="35" spans="2:11">
      <c r="B35" s="23" t="s">
        <v>29</v>
      </c>
      <c r="C35" s="11" t="s">
        <v>258</v>
      </c>
      <c r="D35" s="5">
        <v>0</v>
      </c>
      <c r="E35" s="5">
        <v>1</v>
      </c>
      <c r="F35" s="5">
        <v>0</v>
      </c>
      <c r="G35" s="4">
        <v>3</v>
      </c>
      <c r="H35" s="5">
        <v>3</v>
      </c>
      <c r="I35" s="1">
        <f t="shared" ref="I35:I66" si="3">G35-H35</f>
        <v>0</v>
      </c>
      <c r="J35" s="5">
        <f t="shared" ref="J35:J66" si="4">D35+E35+F35</f>
        <v>1</v>
      </c>
      <c r="K35" s="6">
        <f t="shared" ref="K35:K66" si="5">D35/J35</f>
        <v>0</v>
      </c>
    </row>
    <row r="36" spans="2:11">
      <c r="B36" s="23" t="s">
        <v>30</v>
      </c>
      <c r="C36" s="11" t="s">
        <v>244</v>
      </c>
      <c r="D36" s="5">
        <v>0</v>
      </c>
      <c r="E36" s="5">
        <v>1</v>
      </c>
      <c r="F36" s="5">
        <v>0</v>
      </c>
      <c r="G36" s="4">
        <v>2</v>
      </c>
      <c r="H36" s="5">
        <v>2</v>
      </c>
      <c r="I36" s="1">
        <f t="shared" si="3"/>
        <v>0</v>
      </c>
      <c r="J36" s="5">
        <f t="shared" si="4"/>
        <v>1</v>
      </c>
      <c r="K36" s="7">
        <f t="shared" si="5"/>
        <v>0</v>
      </c>
    </row>
    <row r="37" spans="2:11">
      <c r="B37" s="23" t="s">
        <v>31</v>
      </c>
      <c r="C37" s="11" t="s">
        <v>259</v>
      </c>
      <c r="D37" s="5">
        <v>0</v>
      </c>
      <c r="E37" s="5">
        <v>1</v>
      </c>
      <c r="F37" s="5">
        <v>0</v>
      </c>
      <c r="G37" s="4">
        <v>2</v>
      </c>
      <c r="H37" s="5">
        <v>2</v>
      </c>
      <c r="I37" s="1">
        <f t="shared" si="3"/>
        <v>0</v>
      </c>
      <c r="J37" s="5">
        <f t="shared" si="4"/>
        <v>1</v>
      </c>
      <c r="K37" s="7">
        <f t="shared" si="5"/>
        <v>0</v>
      </c>
    </row>
    <row r="38" spans="2:11">
      <c r="B38" s="23" t="s">
        <v>32</v>
      </c>
      <c r="C38" s="11" t="s">
        <v>626</v>
      </c>
      <c r="D38" s="5">
        <v>0</v>
      </c>
      <c r="E38" s="5">
        <v>1</v>
      </c>
      <c r="F38" s="5">
        <v>0</v>
      </c>
      <c r="G38" s="4">
        <v>1</v>
      </c>
      <c r="H38" s="5">
        <v>1</v>
      </c>
      <c r="I38" s="1">
        <f t="shared" si="3"/>
        <v>0</v>
      </c>
      <c r="J38" s="5">
        <f t="shared" si="4"/>
        <v>1</v>
      </c>
      <c r="K38" s="7">
        <f t="shared" si="5"/>
        <v>0</v>
      </c>
    </row>
    <row r="39" spans="2:11">
      <c r="B39" s="23" t="s">
        <v>33</v>
      </c>
      <c r="C39" s="11" t="s">
        <v>641</v>
      </c>
      <c r="D39" s="5">
        <v>0</v>
      </c>
      <c r="E39" s="5">
        <v>0</v>
      </c>
      <c r="F39" s="5">
        <v>1</v>
      </c>
      <c r="G39" s="4">
        <v>2</v>
      </c>
      <c r="H39" s="5">
        <v>3</v>
      </c>
      <c r="I39" s="1">
        <f t="shared" si="3"/>
        <v>-1</v>
      </c>
      <c r="J39" s="5">
        <f t="shared" si="4"/>
        <v>1</v>
      </c>
      <c r="K39" s="7">
        <f t="shared" si="5"/>
        <v>0</v>
      </c>
    </row>
    <row r="40" spans="2:11">
      <c r="B40" s="23" t="s">
        <v>34</v>
      </c>
      <c r="C40" s="11" t="s">
        <v>253</v>
      </c>
      <c r="D40" s="5">
        <v>0</v>
      </c>
      <c r="E40" s="5">
        <v>0</v>
      </c>
      <c r="F40" s="5">
        <v>1</v>
      </c>
      <c r="G40" s="4">
        <v>2</v>
      </c>
      <c r="H40" s="5">
        <v>3</v>
      </c>
      <c r="I40" s="1">
        <f t="shared" si="3"/>
        <v>-1</v>
      </c>
      <c r="J40" s="5">
        <f t="shared" si="4"/>
        <v>1</v>
      </c>
      <c r="K40" s="7">
        <f t="shared" si="5"/>
        <v>0</v>
      </c>
    </row>
    <row r="41" spans="2:11">
      <c r="B41" s="23" t="s">
        <v>35</v>
      </c>
      <c r="C41" s="11" t="s">
        <v>287</v>
      </c>
      <c r="D41" s="5">
        <v>0</v>
      </c>
      <c r="E41" s="5">
        <v>0</v>
      </c>
      <c r="F41" s="5">
        <v>1</v>
      </c>
      <c r="G41" s="4">
        <v>1</v>
      </c>
      <c r="H41" s="5">
        <v>2</v>
      </c>
      <c r="I41" s="1">
        <f t="shared" si="3"/>
        <v>-1</v>
      </c>
      <c r="J41" s="5">
        <f t="shared" si="4"/>
        <v>1</v>
      </c>
      <c r="K41" s="7">
        <f t="shared" si="5"/>
        <v>0</v>
      </c>
    </row>
    <row r="42" spans="2:11">
      <c r="B42" s="23" t="s">
        <v>36</v>
      </c>
      <c r="C42" s="11" t="s">
        <v>275</v>
      </c>
      <c r="D42" s="5">
        <v>0</v>
      </c>
      <c r="E42" s="5">
        <v>0</v>
      </c>
      <c r="F42" s="5">
        <v>1</v>
      </c>
      <c r="G42" s="4">
        <v>1</v>
      </c>
      <c r="H42" s="5">
        <v>2</v>
      </c>
      <c r="I42" s="1">
        <f t="shared" si="3"/>
        <v>-1</v>
      </c>
      <c r="J42" s="5">
        <f t="shared" si="4"/>
        <v>1</v>
      </c>
      <c r="K42" s="7">
        <f t="shared" si="5"/>
        <v>0</v>
      </c>
    </row>
    <row r="43" spans="2:11">
      <c r="B43" s="23" t="s">
        <v>37</v>
      </c>
      <c r="C43" s="11" t="s">
        <v>292</v>
      </c>
      <c r="D43" s="5">
        <v>0</v>
      </c>
      <c r="E43" s="5">
        <v>0</v>
      </c>
      <c r="F43" s="5">
        <v>1</v>
      </c>
      <c r="G43" s="4">
        <v>1</v>
      </c>
      <c r="H43" s="5">
        <v>2</v>
      </c>
      <c r="I43" s="1">
        <f t="shared" si="3"/>
        <v>-1</v>
      </c>
      <c r="J43" s="5">
        <f t="shared" si="4"/>
        <v>1</v>
      </c>
      <c r="K43" s="7">
        <f t="shared" si="5"/>
        <v>0</v>
      </c>
    </row>
    <row r="44" spans="2:11">
      <c r="B44" s="23" t="s">
        <v>38</v>
      </c>
      <c r="C44" s="11" t="s">
        <v>274</v>
      </c>
      <c r="D44" s="5">
        <v>0</v>
      </c>
      <c r="E44" s="5">
        <v>0</v>
      </c>
      <c r="F44" s="5">
        <v>1</v>
      </c>
      <c r="G44" s="4">
        <v>0</v>
      </c>
      <c r="H44" s="5">
        <v>1</v>
      </c>
      <c r="I44" s="1">
        <f t="shared" si="3"/>
        <v>-1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293</v>
      </c>
      <c r="D45" s="5">
        <v>0</v>
      </c>
      <c r="E45" s="5">
        <v>0</v>
      </c>
      <c r="F45" s="5">
        <v>1</v>
      </c>
      <c r="G45" s="4">
        <v>0</v>
      </c>
      <c r="H45" s="5">
        <v>1</v>
      </c>
      <c r="I45" s="1">
        <f t="shared" si="3"/>
        <v>-1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265</v>
      </c>
      <c r="D46" s="5">
        <v>0</v>
      </c>
      <c r="E46" s="5">
        <v>0</v>
      </c>
      <c r="F46" s="5">
        <v>1</v>
      </c>
      <c r="G46" s="4">
        <v>1</v>
      </c>
      <c r="H46" s="5">
        <v>3</v>
      </c>
      <c r="I46" s="1">
        <f t="shared" si="3"/>
        <v>-2</v>
      </c>
      <c r="J46" s="5">
        <f t="shared" si="4"/>
        <v>1</v>
      </c>
      <c r="K46" s="7">
        <f t="shared" si="5"/>
        <v>0</v>
      </c>
    </row>
    <row r="47" spans="2:11">
      <c r="B47" s="23" t="s">
        <v>41</v>
      </c>
      <c r="C47" s="11" t="s">
        <v>262</v>
      </c>
      <c r="D47" s="5">
        <v>0</v>
      </c>
      <c r="E47" s="5">
        <v>0</v>
      </c>
      <c r="F47" s="5">
        <v>1</v>
      </c>
      <c r="G47" s="4">
        <v>1</v>
      </c>
      <c r="H47" s="5">
        <v>3</v>
      </c>
      <c r="I47" s="1">
        <f t="shared" si="3"/>
        <v>-2</v>
      </c>
      <c r="J47" s="5">
        <f t="shared" si="4"/>
        <v>1</v>
      </c>
      <c r="K47" s="7">
        <f t="shared" si="5"/>
        <v>0</v>
      </c>
    </row>
    <row r="48" spans="2:11">
      <c r="B48" s="23" t="s">
        <v>42</v>
      </c>
      <c r="C48" s="11" t="s">
        <v>301</v>
      </c>
      <c r="D48" s="5">
        <v>0</v>
      </c>
      <c r="E48" s="5">
        <v>0</v>
      </c>
      <c r="F48" s="5">
        <v>1</v>
      </c>
      <c r="G48" s="4">
        <v>1</v>
      </c>
      <c r="H48" s="5">
        <v>3</v>
      </c>
      <c r="I48" s="1">
        <f t="shared" si="3"/>
        <v>-2</v>
      </c>
      <c r="J48" s="5">
        <f t="shared" si="4"/>
        <v>1</v>
      </c>
      <c r="K48" s="7">
        <f t="shared" si="5"/>
        <v>0</v>
      </c>
    </row>
    <row r="49" spans="2:11">
      <c r="B49" s="23" t="s">
        <v>43</v>
      </c>
      <c r="C49" s="11" t="s">
        <v>305</v>
      </c>
      <c r="D49" s="5">
        <v>0</v>
      </c>
      <c r="E49" s="5">
        <v>0</v>
      </c>
      <c r="F49" s="5">
        <v>1</v>
      </c>
      <c r="G49" s="4">
        <v>2</v>
      </c>
      <c r="H49" s="5">
        <v>6</v>
      </c>
      <c r="I49" s="1">
        <f t="shared" si="3"/>
        <v>-4</v>
      </c>
      <c r="J49" s="5">
        <f t="shared" si="4"/>
        <v>1</v>
      </c>
      <c r="K49" s="7">
        <f t="shared" si="5"/>
        <v>0</v>
      </c>
    </row>
    <row r="50" spans="2:11">
      <c r="B50" s="23" t="s">
        <v>44</v>
      </c>
      <c r="C50" s="11" t="s">
        <v>306</v>
      </c>
      <c r="D50" s="5">
        <v>0</v>
      </c>
      <c r="E50" s="5">
        <v>0</v>
      </c>
      <c r="F50" s="5">
        <v>1</v>
      </c>
      <c r="G50" s="4">
        <v>0</v>
      </c>
      <c r="H50" s="5">
        <v>5</v>
      </c>
      <c r="I50" s="1">
        <f t="shared" si="3"/>
        <v>-5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273</v>
      </c>
      <c r="D51" s="5">
        <v>0</v>
      </c>
      <c r="E51" s="5">
        <v>0</v>
      </c>
      <c r="F51" s="5">
        <v>3</v>
      </c>
      <c r="G51" s="4">
        <v>1</v>
      </c>
      <c r="H51" s="5">
        <v>6</v>
      </c>
      <c r="I51" s="1">
        <f t="shared" si="3"/>
        <v>-5</v>
      </c>
      <c r="J51" s="5">
        <f t="shared" si="4"/>
        <v>3</v>
      </c>
      <c r="K51" s="7">
        <f t="shared" si="5"/>
        <v>0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621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250</v>
      </c>
      <c r="D3" s="5">
        <v>3</v>
      </c>
      <c r="E3" s="5">
        <v>0</v>
      </c>
      <c r="F3" s="5">
        <v>0</v>
      </c>
      <c r="G3" s="4">
        <v>8</v>
      </c>
      <c r="H3" s="5">
        <v>3</v>
      </c>
      <c r="I3" s="1">
        <f t="shared" ref="I3:I34" si="0">G3-H3</f>
        <v>5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247</v>
      </c>
      <c r="D4" s="5">
        <v>2</v>
      </c>
      <c r="E4" s="5">
        <v>0</v>
      </c>
      <c r="F4" s="5">
        <v>0</v>
      </c>
      <c r="G4" s="4">
        <v>7</v>
      </c>
      <c r="H4" s="5">
        <v>5</v>
      </c>
      <c r="I4" s="1">
        <f t="shared" si="0"/>
        <v>2</v>
      </c>
      <c r="J4" s="5">
        <f t="shared" si="1"/>
        <v>2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241</v>
      </c>
      <c r="D5" s="5">
        <v>2</v>
      </c>
      <c r="E5" s="5">
        <v>1</v>
      </c>
      <c r="F5" s="5">
        <v>0</v>
      </c>
      <c r="G5" s="4">
        <v>8</v>
      </c>
      <c r="H5" s="5">
        <v>6</v>
      </c>
      <c r="I5" s="1">
        <f t="shared" si="0"/>
        <v>2</v>
      </c>
      <c r="J5" s="5">
        <f t="shared" si="1"/>
        <v>3</v>
      </c>
      <c r="K5" s="7">
        <f t="shared" si="2"/>
        <v>0.66666666666666663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23" t="s">
        <v>106</v>
      </c>
      <c r="C6" s="11" t="s">
        <v>239</v>
      </c>
      <c r="D6" s="5">
        <v>2</v>
      </c>
      <c r="E6" s="5">
        <v>0</v>
      </c>
      <c r="F6" s="5">
        <v>1</v>
      </c>
      <c r="G6" s="4">
        <v>9</v>
      </c>
      <c r="H6" s="5">
        <v>8</v>
      </c>
      <c r="I6" s="1">
        <f t="shared" si="0"/>
        <v>1</v>
      </c>
      <c r="J6" s="5">
        <f t="shared" si="1"/>
        <v>3</v>
      </c>
      <c r="K6" s="7">
        <f t="shared" si="2"/>
        <v>0.66666666666666663</v>
      </c>
      <c r="M6" s="29" t="s">
        <v>598</v>
      </c>
      <c r="N6" s="30"/>
      <c r="O6" s="33">
        <v>6</v>
      </c>
      <c r="P6" s="33">
        <v>1</v>
      </c>
      <c r="Q6" s="34">
        <v>0</v>
      </c>
      <c r="R6" s="34">
        <v>5</v>
      </c>
    </row>
    <row r="7" spans="2:18">
      <c r="B7" s="23" t="s">
        <v>105</v>
      </c>
      <c r="C7" s="11" t="s">
        <v>283</v>
      </c>
      <c r="D7" s="5">
        <v>2</v>
      </c>
      <c r="E7" s="5">
        <v>0</v>
      </c>
      <c r="F7" s="5">
        <v>1</v>
      </c>
      <c r="G7" s="4">
        <v>5</v>
      </c>
      <c r="H7" s="5">
        <v>4</v>
      </c>
      <c r="I7" s="1">
        <f t="shared" si="0"/>
        <v>1</v>
      </c>
      <c r="J7" s="5">
        <f t="shared" si="1"/>
        <v>3</v>
      </c>
      <c r="K7" s="7">
        <f t="shared" si="2"/>
        <v>0.66666666666666663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256</v>
      </c>
      <c r="D8" s="5">
        <v>1</v>
      </c>
      <c r="E8" s="5">
        <v>0</v>
      </c>
      <c r="F8" s="5">
        <v>0</v>
      </c>
      <c r="G8" s="4">
        <v>4</v>
      </c>
      <c r="H8" s="5">
        <v>1</v>
      </c>
      <c r="I8" s="1">
        <f t="shared" si="0"/>
        <v>3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8</v>
      </c>
      <c r="P8" s="38">
        <f>P5+P6</f>
        <v>2</v>
      </c>
      <c r="Q8" s="39">
        <f>Q5+Q6</f>
        <v>0</v>
      </c>
      <c r="R8" s="39">
        <f>R5+R6</f>
        <v>6</v>
      </c>
    </row>
    <row r="9" spans="2:18">
      <c r="B9" s="23" t="s">
        <v>103</v>
      </c>
      <c r="C9" s="11" t="s">
        <v>278</v>
      </c>
      <c r="D9" s="5">
        <v>1</v>
      </c>
      <c r="E9" s="5">
        <v>0</v>
      </c>
      <c r="F9" s="5">
        <v>0</v>
      </c>
      <c r="G9" s="4">
        <v>1</v>
      </c>
      <c r="H9" s="5">
        <v>0</v>
      </c>
      <c r="I9" s="1">
        <f t="shared" si="0"/>
        <v>1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281</v>
      </c>
      <c r="D10" s="5">
        <v>1</v>
      </c>
      <c r="E10" s="5">
        <v>1</v>
      </c>
      <c r="F10" s="5">
        <v>0</v>
      </c>
      <c r="G10" s="4">
        <v>1</v>
      </c>
      <c r="H10" s="5">
        <v>0</v>
      </c>
      <c r="I10" s="1">
        <f t="shared" si="0"/>
        <v>1</v>
      </c>
      <c r="J10" s="5">
        <f t="shared" si="1"/>
        <v>2</v>
      </c>
      <c r="K10" s="7">
        <f t="shared" si="2"/>
        <v>0.5</v>
      </c>
      <c r="M10" s="40" t="s">
        <v>590</v>
      </c>
      <c r="N10" s="30"/>
      <c r="O10" s="31">
        <f>SUM(D3:D102)</f>
        <v>21</v>
      </c>
      <c r="P10" s="40" t="s">
        <v>3</v>
      </c>
      <c r="Q10" s="41"/>
      <c r="R10" s="35">
        <f>SUM(G3:G102)</f>
        <v>98</v>
      </c>
    </row>
    <row r="11" spans="2:18">
      <c r="B11" s="23" t="s">
        <v>101</v>
      </c>
      <c r="C11" s="11" t="s">
        <v>284</v>
      </c>
      <c r="D11" s="5">
        <v>1</v>
      </c>
      <c r="E11" s="5">
        <v>0</v>
      </c>
      <c r="F11" s="5">
        <v>1</v>
      </c>
      <c r="G11" s="4">
        <v>5</v>
      </c>
      <c r="H11" s="5">
        <v>2</v>
      </c>
      <c r="I11" s="1">
        <f t="shared" si="0"/>
        <v>3</v>
      </c>
      <c r="J11" s="5">
        <f t="shared" si="1"/>
        <v>2</v>
      </c>
      <c r="K11" s="7">
        <f t="shared" si="2"/>
        <v>0.5</v>
      </c>
      <c r="M11" s="40" t="s">
        <v>594</v>
      </c>
      <c r="N11" s="30"/>
      <c r="O11" s="33">
        <f>SUM(E3:E102)</f>
        <v>8</v>
      </c>
      <c r="P11" s="40" t="s">
        <v>4</v>
      </c>
      <c r="Q11" s="41"/>
      <c r="R11" s="34">
        <f>SUM(H3:H102)</f>
        <v>107</v>
      </c>
    </row>
    <row r="12" spans="2:18">
      <c r="B12" s="23" t="s">
        <v>6</v>
      </c>
      <c r="C12" s="11" t="s">
        <v>287</v>
      </c>
      <c r="D12" s="5">
        <v>1</v>
      </c>
      <c r="E12" s="5">
        <v>0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29</v>
      </c>
      <c r="P12" s="42" t="s">
        <v>96</v>
      </c>
      <c r="Q12" s="45"/>
      <c r="R12" s="44">
        <f>R10-R11</f>
        <v>-9</v>
      </c>
    </row>
    <row r="13" spans="2:18">
      <c r="B13" s="23" t="s">
        <v>7</v>
      </c>
      <c r="C13" s="11" t="s">
        <v>240</v>
      </c>
      <c r="D13" s="5">
        <v>1</v>
      </c>
      <c r="E13" s="5">
        <v>0</v>
      </c>
      <c r="F13" s="5">
        <v>1</v>
      </c>
      <c r="G13" s="4">
        <v>3</v>
      </c>
      <c r="H13" s="5">
        <v>3</v>
      </c>
      <c r="I13" s="1">
        <f t="shared" si="0"/>
        <v>0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58</v>
      </c>
      <c r="P13" s="49" t="s">
        <v>591</v>
      </c>
      <c r="Q13" s="48"/>
      <c r="R13" s="39">
        <f>R10+R11</f>
        <v>205</v>
      </c>
    </row>
    <row r="14" spans="2:18">
      <c r="B14" s="23" t="s">
        <v>8</v>
      </c>
      <c r="C14" s="11" t="s">
        <v>288</v>
      </c>
      <c r="D14" s="5">
        <v>1</v>
      </c>
      <c r="E14" s="5">
        <v>0</v>
      </c>
      <c r="F14" s="5">
        <v>1</v>
      </c>
      <c r="G14" s="4">
        <v>2</v>
      </c>
      <c r="H14" s="5">
        <v>2</v>
      </c>
      <c r="I14" s="1">
        <f t="shared" si="0"/>
        <v>0</v>
      </c>
      <c r="J14" s="5">
        <f t="shared" si="1"/>
        <v>2</v>
      </c>
      <c r="K14" s="6">
        <f t="shared" si="2"/>
        <v>0.5</v>
      </c>
    </row>
    <row r="15" spans="2:18">
      <c r="B15" s="23" t="s">
        <v>9</v>
      </c>
      <c r="C15" s="11" t="s">
        <v>289</v>
      </c>
      <c r="D15" s="5">
        <v>1</v>
      </c>
      <c r="E15" s="5">
        <v>1</v>
      </c>
      <c r="F15" s="5">
        <v>1</v>
      </c>
      <c r="G15" s="4">
        <v>8</v>
      </c>
      <c r="H15" s="5">
        <v>7</v>
      </c>
      <c r="I15" s="1">
        <f t="shared" si="0"/>
        <v>1</v>
      </c>
      <c r="J15" s="5">
        <f t="shared" si="1"/>
        <v>3</v>
      </c>
      <c r="K15" s="7">
        <f t="shared" si="2"/>
        <v>0.33333333333333331</v>
      </c>
      <c r="M15" s="51"/>
    </row>
    <row r="16" spans="2:18">
      <c r="B16" s="23" t="s">
        <v>10</v>
      </c>
      <c r="C16" s="11" t="s">
        <v>249</v>
      </c>
      <c r="D16" s="5">
        <v>1</v>
      </c>
      <c r="E16" s="5">
        <v>1</v>
      </c>
      <c r="F16" s="5">
        <v>1</v>
      </c>
      <c r="G16" s="4">
        <v>5</v>
      </c>
      <c r="H16" s="5">
        <v>6</v>
      </c>
      <c r="I16" s="1">
        <f t="shared" si="0"/>
        <v>-1</v>
      </c>
      <c r="J16" s="5">
        <f t="shared" si="1"/>
        <v>3</v>
      </c>
      <c r="K16" s="7">
        <f t="shared" si="2"/>
        <v>0.33333333333333331</v>
      </c>
    </row>
    <row r="17" spans="2:11">
      <c r="B17" s="23" t="s">
        <v>11</v>
      </c>
      <c r="C17" s="11" t="s">
        <v>245</v>
      </c>
      <c r="D17" s="5">
        <v>1</v>
      </c>
      <c r="E17" s="5">
        <v>0</v>
      </c>
      <c r="F17" s="5">
        <v>2</v>
      </c>
      <c r="G17" s="4">
        <v>5</v>
      </c>
      <c r="H17" s="5">
        <v>7</v>
      </c>
      <c r="I17" s="1">
        <f t="shared" si="0"/>
        <v>-2</v>
      </c>
      <c r="J17" s="5">
        <f t="shared" si="1"/>
        <v>3</v>
      </c>
      <c r="K17" s="7">
        <f t="shared" si="2"/>
        <v>0.33333333333333331</v>
      </c>
    </row>
    <row r="18" spans="2:11">
      <c r="B18" s="23" t="s">
        <v>12</v>
      </c>
      <c r="C18" s="11" t="s">
        <v>244</v>
      </c>
      <c r="D18" s="5">
        <v>0</v>
      </c>
      <c r="E18" s="5">
        <v>1</v>
      </c>
      <c r="F18" s="5">
        <v>0</v>
      </c>
      <c r="G18" s="4">
        <v>1</v>
      </c>
      <c r="H18" s="5">
        <v>1</v>
      </c>
      <c r="I18" s="1">
        <f t="shared" si="0"/>
        <v>0</v>
      </c>
      <c r="J18" s="5">
        <f t="shared" si="1"/>
        <v>1</v>
      </c>
      <c r="K18" s="7">
        <f t="shared" si="2"/>
        <v>0</v>
      </c>
    </row>
    <row r="19" spans="2:11">
      <c r="B19" s="23" t="s">
        <v>13</v>
      </c>
      <c r="C19" s="11" t="s">
        <v>291</v>
      </c>
      <c r="D19" s="5">
        <v>0</v>
      </c>
      <c r="E19" s="5">
        <v>1</v>
      </c>
      <c r="F19" s="5">
        <v>0</v>
      </c>
      <c r="G19" s="4">
        <v>1</v>
      </c>
      <c r="H19" s="5">
        <v>1</v>
      </c>
      <c r="I19" s="1">
        <f t="shared" si="0"/>
        <v>0</v>
      </c>
      <c r="J19" s="5">
        <f t="shared" si="1"/>
        <v>1</v>
      </c>
      <c r="K19" s="7">
        <f t="shared" si="2"/>
        <v>0</v>
      </c>
    </row>
    <row r="20" spans="2:11">
      <c r="B20" s="23" t="s">
        <v>14</v>
      </c>
      <c r="C20" s="11" t="s">
        <v>262</v>
      </c>
      <c r="D20" s="5">
        <v>0</v>
      </c>
      <c r="E20" s="5">
        <v>1</v>
      </c>
      <c r="F20" s="5">
        <v>0</v>
      </c>
      <c r="G20" s="4">
        <v>1</v>
      </c>
      <c r="H20" s="5">
        <v>1</v>
      </c>
      <c r="I20" s="1">
        <f t="shared" si="0"/>
        <v>0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296</v>
      </c>
      <c r="D21" s="5">
        <v>0</v>
      </c>
      <c r="E21" s="5">
        <v>0</v>
      </c>
      <c r="F21" s="5">
        <v>1</v>
      </c>
      <c r="G21" s="4">
        <v>2</v>
      </c>
      <c r="H21" s="5">
        <v>3</v>
      </c>
      <c r="I21" s="1">
        <f t="shared" si="0"/>
        <v>-1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243</v>
      </c>
      <c r="D22" s="5">
        <v>0</v>
      </c>
      <c r="E22" s="5">
        <v>0</v>
      </c>
      <c r="F22" s="5">
        <v>1</v>
      </c>
      <c r="G22" s="4">
        <v>0</v>
      </c>
      <c r="H22" s="5">
        <v>1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294</v>
      </c>
      <c r="D23" s="5">
        <v>0</v>
      </c>
      <c r="E23" s="5">
        <v>0</v>
      </c>
      <c r="F23" s="5">
        <v>1</v>
      </c>
      <c r="G23" s="4">
        <v>0</v>
      </c>
      <c r="H23" s="5">
        <v>1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238</v>
      </c>
      <c r="D24" s="5">
        <v>0</v>
      </c>
      <c r="E24" s="5">
        <v>1</v>
      </c>
      <c r="F24" s="5">
        <v>1</v>
      </c>
      <c r="G24" s="4">
        <v>2</v>
      </c>
      <c r="H24" s="5">
        <v>4</v>
      </c>
      <c r="I24" s="1">
        <f t="shared" si="0"/>
        <v>-2</v>
      </c>
      <c r="J24" s="5">
        <f t="shared" si="1"/>
        <v>2</v>
      </c>
      <c r="K24" s="7">
        <f t="shared" si="2"/>
        <v>0</v>
      </c>
    </row>
    <row r="25" spans="2:11">
      <c r="B25" s="23" t="s">
        <v>19</v>
      </c>
      <c r="C25" s="11" t="s">
        <v>290</v>
      </c>
      <c r="D25" s="5">
        <v>0</v>
      </c>
      <c r="E25" s="5">
        <v>0</v>
      </c>
      <c r="F25" s="5">
        <v>1</v>
      </c>
      <c r="G25" s="4">
        <v>2</v>
      </c>
      <c r="H25" s="5">
        <v>4</v>
      </c>
      <c r="I25" s="1">
        <f t="shared" si="0"/>
        <v>-2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261</v>
      </c>
      <c r="D26" s="5">
        <v>0</v>
      </c>
      <c r="E26" s="5">
        <v>0</v>
      </c>
      <c r="F26" s="5">
        <v>2</v>
      </c>
      <c r="G26" s="4">
        <v>3</v>
      </c>
      <c r="H26" s="5">
        <v>5</v>
      </c>
      <c r="I26" s="1">
        <f t="shared" si="0"/>
        <v>-2</v>
      </c>
      <c r="J26" s="5">
        <f t="shared" si="1"/>
        <v>2</v>
      </c>
      <c r="K26" s="6">
        <f t="shared" si="2"/>
        <v>0</v>
      </c>
    </row>
    <row r="27" spans="2:11">
      <c r="B27" s="23" t="s">
        <v>21</v>
      </c>
      <c r="C27" s="11" t="s">
        <v>286</v>
      </c>
      <c r="D27" s="5">
        <v>0</v>
      </c>
      <c r="E27" s="5">
        <v>0</v>
      </c>
      <c r="F27" s="5">
        <v>2</v>
      </c>
      <c r="G27" s="4">
        <v>3</v>
      </c>
      <c r="H27" s="5">
        <v>5</v>
      </c>
      <c r="I27" s="1">
        <f t="shared" si="0"/>
        <v>-2</v>
      </c>
      <c r="J27" s="5">
        <f t="shared" si="1"/>
        <v>2</v>
      </c>
      <c r="K27" s="7">
        <f t="shared" si="2"/>
        <v>0</v>
      </c>
    </row>
    <row r="28" spans="2:11">
      <c r="B28" s="23" t="s">
        <v>22</v>
      </c>
      <c r="C28" s="11" t="s">
        <v>275</v>
      </c>
      <c r="D28" s="5">
        <v>0</v>
      </c>
      <c r="E28" s="5">
        <v>0</v>
      </c>
      <c r="F28" s="5">
        <v>2</v>
      </c>
      <c r="G28" s="4">
        <v>1</v>
      </c>
      <c r="H28" s="5">
        <v>3</v>
      </c>
      <c r="I28" s="1">
        <f t="shared" si="0"/>
        <v>-2</v>
      </c>
      <c r="J28" s="5">
        <f t="shared" si="1"/>
        <v>2</v>
      </c>
      <c r="K28" s="7">
        <f t="shared" si="2"/>
        <v>0</v>
      </c>
    </row>
    <row r="29" spans="2:11">
      <c r="B29" s="23" t="s">
        <v>23</v>
      </c>
      <c r="C29" s="11" t="s">
        <v>253</v>
      </c>
      <c r="D29" s="5">
        <v>0</v>
      </c>
      <c r="E29" s="5">
        <v>0</v>
      </c>
      <c r="F29" s="5">
        <v>2</v>
      </c>
      <c r="G29" s="4">
        <v>1</v>
      </c>
      <c r="H29" s="5">
        <v>4</v>
      </c>
      <c r="I29" s="1">
        <f t="shared" si="0"/>
        <v>-3</v>
      </c>
      <c r="J29" s="5">
        <f t="shared" si="1"/>
        <v>2</v>
      </c>
      <c r="K29" s="7">
        <f t="shared" si="2"/>
        <v>0</v>
      </c>
    </row>
    <row r="30" spans="2:11">
      <c r="B30" s="23" t="s">
        <v>24</v>
      </c>
      <c r="C30" s="11" t="s">
        <v>282</v>
      </c>
      <c r="D30" s="5">
        <v>0</v>
      </c>
      <c r="E30" s="5">
        <v>0</v>
      </c>
      <c r="F30" s="5">
        <v>3</v>
      </c>
      <c r="G30" s="4">
        <v>2</v>
      </c>
      <c r="H30" s="5">
        <v>6</v>
      </c>
      <c r="I30" s="1">
        <f t="shared" si="0"/>
        <v>-4</v>
      </c>
      <c r="J30" s="5">
        <f t="shared" si="1"/>
        <v>3</v>
      </c>
      <c r="K30" s="7">
        <f t="shared" si="2"/>
        <v>0</v>
      </c>
    </row>
    <row r="31" spans="2:11">
      <c r="B31" s="23" t="s">
        <v>25</v>
      </c>
      <c r="C31" s="11" t="s">
        <v>259</v>
      </c>
      <c r="D31" s="5">
        <v>0</v>
      </c>
      <c r="E31" s="5">
        <v>0</v>
      </c>
      <c r="F31" s="5">
        <v>3</v>
      </c>
      <c r="G31" s="50">
        <v>2</v>
      </c>
      <c r="H31" s="5">
        <v>9</v>
      </c>
      <c r="I31" s="1">
        <f t="shared" si="0"/>
        <v>-7</v>
      </c>
      <c r="J31" s="5">
        <f t="shared" si="1"/>
        <v>3</v>
      </c>
      <c r="K31" s="7">
        <f t="shared" si="2"/>
        <v>0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622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241</v>
      </c>
      <c r="D3" s="5">
        <v>3</v>
      </c>
      <c r="E3" s="5">
        <v>0</v>
      </c>
      <c r="F3" s="5">
        <v>0</v>
      </c>
      <c r="G3" s="4">
        <v>7</v>
      </c>
      <c r="H3" s="5">
        <v>3</v>
      </c>
      <c r="I3" s="1">
        <f t="shared" ref="I3:I34" si="0">G3-H3</f>
        <v>4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238</v>
      </c>
      <c r="D4" s="5">
        <v>3</v>
      </c>
      <c r="E4" s="5">
        <v>1</v>
      </c>
      <c r="F4" s="5">
        <v>0</v>
      </c>
      <c r="G4" s="4">
        <v>8</v>
      </c>
      <c r="H4" s="5">
        <v>4</v>
      </c>
      <c r="I4" s="1">
        <f t="shared" si="0"/>
        <v>4</v>
      </c>
      <c r="J4" s="5">
        <f t="shared" si="1"/>
        <v>4</v>
      </c>
      <c r="K4" s="7">
        <f t="shared" si="2"/>
        <v>0.75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286</v>
      </c>
      <c r="D5" s="5">
        <v>3</v>
      </c>
      <c r="E5" s="5">
        <v>1</v>
      </c>
      <c r="F5" s="5">
        <v>1</v>
      </c>
      <c r="G5" s="4">
        <v>10</v>
      </c>
      <c r="H5" s="5">
        <v>7</v>
      </c>
      <c r="I5" s="1">
        <f t="shared" si="0"/>
        <v>3</v>
      </c>
      <c r="J5" s="5">
        <f t="shared" si="1"/>
        <v>5</v>
      </c>
      <c r="K5" s="7">
        <f t="shared" si="2"/>
        <v>0.6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23" t="s">
        <v>106</v>
      </c>
      <c r="C6" s="11" t="s">
        <v>282</v>
      </c>
      <c r="D6" s="5">
        <v>2</v>
      </c>
      <c r="E6" s="5">
        <v>0</v>
      </c>
      <c r="F6" s="5">
        <v>0</v>
      </c>
      <c r="G6" s="4">
        <v>7</v>
      </c>
      <c r="H6" s="5">
        <v>1</v>
      </c>
      <c r="I6" s="1">
        <f t="shared" si="0"/>
        <v>6</v>
      </c>
      <c r="J6" s="5">
        <f t="shared" si="1"/>
        <v>2</v>
      </c>
      <c r="K6" s="7">
        <f t="shared" si="2"/>
        <v>1</v>
      </c>
      <c r="M6" s="29" t="s">
        <v>598</v>
      </c>
      <c r="N6" s="30"/>
      <c r="O6" s="33">
        <v>6</v>
      </c>
      <c r="P6" s="33">
        <v>1</v>
      </c>
      <c r="Q6" s="34">
        <v>0</v>
      </c>
      <c r="R6" s="34">
        <v>5</v>
      </c>
    </row>
    <row r="7" spans="2:18">
      <c r="B7" s="23" t="s">
        <v>105</v>
      </c>
      <c r="C7" s="11" t="s">
        <v>295</v>
      </c>
      <c r="D7" s="5">
        <v>2</v>
      </c>
      <c r="E7" s="5">
        <v>0</v>
      </c>
      <c r="F7" s="5">
        <v>0</v>
      </c>
      <c r="G7" s="4">
        <v>8</v>
      </c>
      <c r="H7" s="5">
        <v>5</v>
      </c>
      <c r="I7" s="1">
        <f t="shared" si="0"/>
        <v>3</v>
      </c>
      <c r="J7" s="5">
        <f t="shared" si="1"/>
        <v>2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288</v>
      </c>
      <c r="D8" s="5">
        <v>2</v>
      </c>
      <c r="E8" s="5">
        <v>0</v>
      </c>
      <c r="F8" s="5">
        <v>0</v>
      </c>
      <c r="G8" s="4">
        <v>5</v>
      </c>
      <c r="H8" s="5">
        <v>2</v>
      </c>
      <c r="I8" s="1">
        <f t="shared" si="0"/>
        <v>3</v>
      </c>
      <c r="J8" s="5">
        <f t="shared" si="1"/>
        <v>2</v>
      </c>
      <c r="K8" s="7">
        <f t="shared" si="2"/>
        <v>1</v>
      </c>
      <c r="M8" s="36" t="s">
        <v>591</v>
      </c>
      <c r="N8" s="37"/>
      <c r="O8" s="38">
        <f>O5+O6</f>
        <v>8</v>
      </c>
      <c r="P8" s="38">
        <f>P5+P6</f>
        <v>2</v>
      </c>
      <c r="Q8" s="39">
        <f>Q5+Q6</f>
        <v>0</v>
      </c>
      <c r="R8" s="39">
        <f>R5+R6</f>
        <v>6</v>
      </c>
    </row>
    <row r="9" spans="2:18">
      <c r="B9" s="23" t="s">
        <v>103</v>
      </c>
      <c r="C9" s="11" t="s">
        <v>284</v>
      </c>
      <c r="D9" s="5">
        <v>2</v>
      </c>
      <c r="E9" s="5">
        <v>0</v>
      </c>
      <c r="F9" s="5">
        <v>2</v>
      </c>
      <c r="G9" s="4">
        <v>7</v>
      </c>
      <c r="H9" s="5">
        <v>9</v>
      </c>
      <c r="I9" s="1">
        <f t="shared" si="0"/>
        <v>-2</v>
      </c>
      <c r="J9" s="5">
        <f t="shared" si="1"/>
        <v>4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296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29</v>
      </c>
      <c r="P10" s="40" t="s">
        <v>3</v>
      </c>
      <c r="Q10" s="41"/>
      <c r="R10" s="35">
        <f>SUM(G3:G102)</f>
        <v>107</v>
      </c>
    </row>
    <row r="11" spans="2:18">
      <c r="B11" s="23" t="s">
        <v>101</v>
      </c>
      <c r="C11" s="11" t="s">
        <v>243</v>
      </c>
      <c r="D11" s="5">
        <v>1</v>
      </c>
      <c r="E11" s="5">
        <v>0</v>
      </c>
      <c r="F11" s="5">
        <v>0</v>
      </c>
      <c r="G11" s="4">
        <v>2</v>
      </c>
      <c r="H11" s="5">
        <v>1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8</v>
      </c>
      <c r="P11" s="40" t="s">
        <v>4</v>
      </c>
      <c r="Q11" s="41"/>
      <c r="R11" s="34">
        <f>SUM(H3:H102)</f>
        <v>98</v>
      </c>
    </row>
    <row r="12" spans="2:18">
      <c r="B12" s="23" t="s">
        <v>6</v>
      </c>
      <c r="C12" s="11" t="s">
        <v>287</v>
      </c>
      <c r="D12" s="5">
        <v>1</v>
      </c>
      <c r="E12" s="5">
        <v>0</v>
      </c>
      <c r="F12" s="5">
        <v>0</v>
      </c>
      <c r="G12" s="4">
        <v>2</v>
      </c>
      <c r="H12" s="5">
        <v>1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21</v>
      </c>
      <c r="P12" s="42" t="s">
        <v>96</v>
      </c>
      <c r="Q12" s="45"/>
      <c r="R12" s="44">
        <f>R10-R11</f>
        <v>9</v>
      </c>
    </row>
    <row r="13" spans="2:18">
      <c r="B13" s="23" t="s">
        <v>7</v>
      </c>
      <c r="C13" s="11" t="s">
        <v>281</v>
      </c>
      <c r="D13" s="5">
        <v>1</v>
      </c>
      <c r="E13" s="5">
        <v>0</v>
      </c>
      <c r="F13" s="5">
        <v>0</v>
      </c>
      <c r="G13" s="4">
        <v>1</v>
      </c>
      <c r="H13" s="5">
        <v>0</v>
      </c>
      <c r="I13" s="1">
        <f t="shared" si="0"/>
        <v>1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58</v>
      </c>
      <c r="P13" s="49" t="s">
        <v>591</v>
      </c>
      <c r="Q13" s="48"/>
      <c r="R13" s="39">
        <f>R10+R11</f>
        <v>205</v>
      </c>
    </row>
    <row r="14" spans="2:18">
      <c r="B14" s="23" t="s">
        <v>8</v>
      </c>
      <c r="C14" s="11" t="s">
        <v>297</v>
      </c>
      <c r="D14" s="5">
        <v>1</v>
      </c>
      <c r="E14" s="5">
        <v>1</v>
      </c>
      <c r="F14" s="5">
        <v>0</v>
      </c>
      <c r="G14" s="4">
        <v>2</v>
      </c>
      <c r="H14" s="5">
        <v>1</v>
      </c>
      <c r="I14" s="1">
        <f t="shared" si="0"/>
        <v>1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250</v>
      </c>
      <c r="D15" s="5">
        <v>1</v>
      </c>
      <c r="E15" s="5">
        <v>1</v>
      </c>
      <c r="F15" s="5">
        <v>0</v>
      </c>
      <c r="G15" s="4">
        <v>2</v>
      </c>
      <c r="H15" s="5">
        <v>1</v>
      </c>
      <c r="I15" s="1">
        <f t="shared" si="0"/>
        <v>1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247</v>
      </c>
      <c r="D16" s="5">
        <v>1</v>
      </c>
      <c r="E16" s="5">
        <v>0</v>
      </c>
      <c r="F16" s="5">
        <v>1</v>
      </c>
      <c r="G16" s="4">
        <v>8</v>
      </c>
      <c r="H16" s="5">
        <v>6</v>
      </c>
      <c r="I16" s="1">
        <f t="shared" si="0"/>
        <v>2</v>
      </c>
      <c r="J16" s="5">
        <f t="shared" si="1"/>
        <v>2</v>
      </c>
      <c r="K16" s="6">
        <f t="shared" si="2"/>
        <v>0.5</v>
      </c>
    </row>
    <row r="17" spans="2:11">
      <c r="B17" s="23" t="s">
        <v>11</v>
      </c>
      <c r="C17" s="11" t="s">
        <v>240</v>
      </c>
      <c r="D17" s="5">
        <v>1</v>
      </c>
      <c r="E17" s="5">
        <v>0</v>
      </c>
      <c r="F17" s="5">
        <v>1</v>
      </c>
      <c r="G17" s="4">
        <v>4</v>
      </c>
      <c r="H17" s="5">
        <v>3</v>
      </c>
      <c r="I17" s="1">
        <f t="shared" si="0"/>
        <v>1</v>
      </c>
      <c r="J17" s="5">
        <f t="shared" si="1"/>
        <v>2</v>
      </c>
      <c r="K17" s="7">
        <f t="shared" si="2"/>
        <v>0.5</v>
      </c>
    </row>
    <row r="18" spans="2:11">
      <c r="B18" s="23" t="s">
        <v>12</v>
      </c>
      <c r="C18" s="11" t="s">
        <v>253</v>
      </c>
      <c r="D18" s="5">
        <v>1</v>
      </c>
      <c r="E18" s="5">
        <v>0</v>
      </c>
      <c r="F18" s="5">
        <v>1</v>
      </c>
      <c r="G18" s="4">
        <v>5</v>
      </c>
      <c r="H18" s="5">
        <v>5</v>
      </c>
      <c r="I18" s="1">
        <f t="shared" si="0"/>
        <v>0</v>
      </c>
      <c r="J18" s="5">
        <f t="shared" si="1"/>
        <v>2</v>
      </c>
      <c r="K18" s="7">
        <f t="shared" si="2"/>
        <v>0.5</v>
      </c>
    </row>
    <row r="19" spans="2:11">
      <c r="B19" s="23" t="s">
        <v>13</v>
      </c>
      <c r="C19" s="11" t="s">
        <v>245</v>
      </c>
      <c r="D19" s="5">
        <v>1</v>
      </c>
      <c r="E19" s="5">
        <v>0</v>
      </c>
      <c r="F19" s="5">
        <v>1</v>
      </c>
      <c r="G19" s="4">
        <v>3</v>
      </c>
      <c r="H19" s="5">
        <v>4</v>
      </c>
      <c r="I19" s="1">
        <f t="shared" si="0"/>
        <v>-1</v>
      </c>
      <c r="J19" s="5">
        <f t="shared" si="1"/>
        <v>2</v>
      </c>
      <c r="K19" s="7">
        <f t="shared" si="2"/>
        <v>0.5</v>
      </c>
    </row>
    <row r="20" spans="2:11">
      <c r="B20" s="23" t="s">
        <v>14</v>
      </c>
      <c r="C20" s="11" t="s">
        <v>261</v>
      </c>
      <c r="D20" s="5">
        <v>1</v>
      </c>
      <c r="E20" s="5">
        <v>1</v>
      </c>
      <c r="F20" s="5">
        <v>1</v>
      </c>
      <c r="G20" s="4">
        <v>6</v>
      </c>
      <c r="H20" s="5">
        <v>7</v>
      </c>
      <c r="I20" s="1">
        <f t="shared" si="0"/>
        <v>-1</v>
      </c>
      <c r="J20" s="5">
        <f t="shared" si="1"/>
        <v>3</v>
      </c>
      <c r="K20" s="7">
        <f t="shared" si="2"/>
        <v>0.33333333333333331</v>
      </c>
    </row>
    <row r="21" spans="2:11">
      <c r="B21" s="23" t="s">
        <v>15</v>
      </c>
      <c r="C21" s="11" t="s">
        <v>285</v>
      </c>
      <c r="D21" s="5">
        <v>1</v>
      </c>
      <c r="E21" s="5">
        <v>0</v>
      </c>
      <c r="F21" s="5">
        <v>2</v>
      </c>
      <c r="G21" s="4">
        <v>3</v>
      </c>
      <c r="H21" s="5">
        <v>5</v>
      </c>
      <c r="I21" s="1">
        <f t="shared" si="0"/>
        <v>-2</v>
      </c>
      <c r="J21" s="5">
        <f t="shared" si="1"/>
        <v>3</v>
      </c>
      <c r="K21" s="7">
        <f t="shared" si="2"/>
        <v>0.33333333333333331</v>
      </c>
    </row>
    <row r="22" spans="2:11">
      <c r="B22" s="23" t="s">
        <v>16</v>
      </c>
      <c r="C22" s="11" t="s">
        <v>239</v>
      </c>
      <c r="D22" s="5">
        <v>0</v>
      </c>
      <c r="E22" s="5">
        <v>1</v>
      </c>
      <c r="F22" s="5">
        <v>0</v>
      </c>
      <c r="G22" s="4">
        <v>1</v>
      </c>
      <c r="H22" s="5">
        <v>1</v>
      </c>
      <c r="I22" s="1">
        <f t="shared" si="0"/>
        <v>0</v>
      </c>
      <c r="J22" s="5">
        <f t="shared" si="1"/>
        <v>1</v>
      </c>
      <c r="K22" s="6">
        <f t="shared" si="2"/>
        <v>0</v>
      </c>
    </row>
    <row r="23" spans="2:11">
      <c r="B23" s="23" t="s">
        <v>17</v>
      </c>
      <c r="C23" s="11" t="s">
        <v>302</v>
      </c>
      <c r="D23" s="5">
        <v>0</v>
      </c>
      <c r="E23" s="5">
        <v>1</v>
      </c>
      <c r="F23" s="5">
        <v>1</v>
      </c>
      <c r="G23" s="4">
        <v>2</v>
      </c>
      <c r="H23" s="5">
        <v>3</v>
      </c>
      <c r="I23" s="1">
        <f t="shared" si="0"/>
        <v>-1</v>
      </c>
      <c r="J23" s="5">
        <f t="shared" si="1"/>
        <v>2</v>
      </c>
      <c r="K23" s="7">
        <f t="shared" si="2"/>
        <v>0</v>
      </c>
    </row>
    <row r="24" spans="2:11">
      <c r="B24" s="23" t="s">
        <v>18</v>
      </c>
      <c r="C24" s="11" t="s">
        <v>256</v>
      </c>
      <c r="D24" s="5">
        <v>0</v>
      </c>
      <c r="E24" s="5">
        <v>0</v>
      </c>
      <c r="F24" s="5">
        <v>1</v>
      </c>
      <c r="G24" s="4">
        <v>1</v>
      </c>
      <c r="H24" s="5">
        <v>2</v>
      </c>
      <c r="I24" s="1">
        <f t="shared" si="0"/>
        <v>-1</v>
      </c>
      <c r="J24" s="5">
        <f t="shared" si="1"/>
        <v>1</v>
      </c>
      <c r="K24" s="7">
        <f t="shared" si="2"/>
        <v>0</v>
      </c>
    </row>
    <row r="25" spans="2:11">
      <c r="B25" s="23" t="s">
        <v>19</v>
      </c>
      <c r="C25" s="11" t="s">
        <v>259</v>
      </c>
      <c r="D25" s="5">
        <v>0</v>
      </c>
      <c r="E25" s="5">
        <v>0</v>
      </c>
      <c r="F25" s="5">
        <v>1</v>
      </c>
      <c r="G25" s="4">
        <v>1</v>
      </c>
      <c r="H25" s="5">
        <v>2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627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11" t="s">
        <v>290</v>
      </c>
      <c r="D27" s="5">
        <v>0</v>
      </c>
      <c r="E27" s="5">
        <v>0</v>
      </c>
      <c r="F27" s="5">
        <v>1</v>
      </c>
      <c r="G27" s="50">
        <v>0</v>
      </c>
      <c r="H27" s="5">
        <v>2</v>
      </c>
      <c r="I27" s="1">
        <f t="shared" si="0"/>
        <v>-2</v>
      </c>
      <c r="J27" s="5">
        <f t="shared" si="1"/>
        <v>1</v>
      </c>
      <c r="K27" s="7">
        <f t="shared" si="2"/>
        <v>0</v>
      </c>
    </row>
    <row r="28" spans="2:11">
      <c r="B28" s="23" t="s">
        <v>22</v>
      </c>
      <c r="C28" s="11" t="s">
        <v>275</v>
      </c>
      <c r="D28" s="5">
        <v>0</v>
      </c>
      <c r="E28" s="5">
        <v>0</v>
      </c>
      <c r="F28" s="5">
        <v>2</v>
      </c>
      <c r="G28" s="4">
        <v>4</v>
      </c>
      <c r="H28" s="5">
        <v>7</v>
      </c>
      <c r="I28" s="1">
        <f t="shared" si="0"/>
        <v>-3</v>
      </c>
      <c r="J28" s="5">
        <f t="shared" si="1"/>
        <v>2</v>
      </c>
      <c r="K28" s="7">
        <f t="shared" si="2"/>
        <v>0</v>
      </c>
    </row>
    <row r="29" spans="2:11">
      <c r="B29" s="23" t="s">
        <v>23</v>
      </c>
      <c r="C29" s="11" t="s">
        <v>289</v>
      </c>
      <c r="D29" s="5">
        <v>0</v>
      </c>
      <c r="E29" s="5">
        <v>0</v>
      </c>
      <c r="F29" s="5">
        <v>2</v>
      </c>
      <c r="G29" s="4">
        <v>0</v>
      </c>
      <c r="H29" s="5">
        <v>3</v>
      </c>
      <c r="I29" s="1">
        <f t="shared" si="0"/>
        <v>-3</v>
      </c>
      <c r="J29" s="5">
        <f t="shared" si="1"/>
        <v>2</v>
      </c>
      <c r="K29" s="7">
        <f t="shared" si="2"/>
        <v>0</v>
      </c>
    </row>
    <row r="30" spans="2:11">
      <c r="B30" s="23" t="s">
        <v>24</v>
      </c>
      <c r="C30" s="11" t="s">
        <v>248</v>
      </c>
      <c r="D30" s="5">
        <v>0</v>
      </c>
      <c r="E30" s="5">
        <v>1</v>
      </c>
      <c r="F30" s="5">
        <v>2</v>
      </c>
      <c r="G30" s="4">
        <v>6</v>
      </c>
      <c r="H30" s="5">
        <v>11</v>
      </c>
      <c r="I30" s="1">
        <f t="shared" si="0"/>
        <v>-5</v>
      </c>
      <c r="J30" s="5">
        <f t="shared" si="1"/>
        <v>3</v>
      </c>
      <c r="K30" s="7">
        <f t="shared" si="2"/>
        <v>0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605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317</v>
      </c>
      <c r="D3" s="5">
        <v>2</v>
      </c>
      <c r="E3" s="5">
        <v>1</v>
      </c>
      <c r="F3" s="5">
        <v>0</v>
      </c>
      <c r="G3" s="4">
        <v>8</v>
      </c>
      <c r="H3" s="5">
        <v>5</v>
      </c>
      <c r="I3" s="1">
        <f t="shared" ref="I3:I34" si="0">G3-H3</f>
        <v>3</v>
      </c>
      <c r="J3" s="5">
        <f t="shared" ref="J3:J34" si="1">D3+E3+F3</f>
        <v>3</v>
      </c>
      <c r="K3" s="7">
        <f t="shared" ref="K3:K34" si="2">D3/J3</f>
        <v>0.66666666666666663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334</v>
      </c>
      <c r="D4" s="5">
        <v>2</v>
      </c>
      <c r="E4" s="5">
        <v>0</v>
      </c>
      <c r="F4" s="5">
        <v>1</v>
      </c>
      <c r="G4" s="4">
        <v>9</v>
      </c>
      <c r="H4" s="5">
        <v>6</v>
      </c>
      <c r="I4" s="1">
        <f t="shared" si="0"/>
        <v>3</v>
      </c>
      <c r="J4" s="5">
        <f t="shared" si="1"/>
        <v>3</v>
      </c>
      <c r="K4" s="6">
        <f t="shared" si="2"/>
        <v>0.66666666666666663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309</v>
      </c>
      <c r="D5" s="5">
        <v>2</v>
      </c>
      <c r="E5" s="5">
        <v>0</v>
      </c>
      <c r="F5" s="5">
        <v>3</v>
      </c>
      <c r="G5" s="4">
        <v>9</v>
      </c>
      <c r="H5" s="5">
        <v>10</v>
      </c>
      <c r="I5" s="1">
        <f t="shared" si="0"/>
        <v>-1</v>
      </c>
      <c r="J5" s="5">
        <f t="shared" si="1"/>
        <v>5</v>
      </c>
      <c r="K5" s="7">
        <f t="shared" si="2"/>
        <v>0.4</v>
      </c>
      <c r="M5" s="29" t="s">
        <v>588</v>
      </c>
      <c r="N5" s="30"/>
      <c r="O5" s="31">
        <v>4</v>
      </c>
      <c r="P5" s="31">
        <v>0</v>
      </c>
      <c r="Q5" s="32">
        <v>0</v>
      </c>
      <c r="R5" s="32">
        <v>4</v>
      </c>
    </row>
    <row r="6" spans="2:18">
      <c r="B6" s="23" t="s">
        <v>106</v>
      </c>
      <c r="C6" s="11" t="s">
        <v>362</v>
      </c>
      <c r="D6" s="5">
        <v>1</v>
      </c>
      <c r="E6" s="5">
        <v>0</v>
      </c>
      <c r="F6" s="5">
        <v>0</v>
      </c>
      <c r="G6" s="4">
        <v>4</v>
      </c>
      <c r="H6" s="5">
        <v>1</v>
      </c>
      <c r="I6" s="1">
        <f t="shared" si="0"/>
        <v>3</v>
      </c>
      <c r="J6" s="5">
        <f t="shared" si="1"/>
        <v>1</v>
      </c>
      <c r="K6" s="7">
        <f t="shared" si="2"/>
        <v>1</v>
      </c>
      <c r="M6" s="29" t="s">
        <v>598</v>
      </c>
      <c r="N6" s="30"/>
      <c r="O6" s="33">
        <v>4</v>
      </c>
      <c r="P6" s="33">
        <v>1</v>
      </c>
      <c r="Q6" s="34">
        <v>0</v>
      </c>
      <c r="R6" s="34">
        <v>3</v>
      </c>
    </row>
    <row r="7" spans="2:18">
      <c r="B7" s="23" t="s">
        <v>105</v>
      </c>
      <c r="C7" s="11" t="s">
        <v>318</v>
      </c>
      <c r="D7" s="5">
        <v>1</v>
      </c>
      <c r="E7" s="5">
        <v>0</v>
      </c>
      <c r="F7" s="5">
        <v>0</v>
      </c>
      <c r="G7" s="4">
        <v>3</v>
      </c>
      <c r="H7" s="5">
        <v>1</v>
      </c>
      <c r="I7" s="1">
        <f t="shared" si="0"/>
        <v>2</v>
      </c>
      <c r="J7" s="5">
        <f t="shared" si="1"/>
        <v>1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350</v>
      </c>
      <c r="D8" s="5">
        <v>1</v>
      </c>
      <c r="E8" s="5">
        <v>0</v>
      </c>
      <c r="F8" s="5">
        <v>0</v>
      </c>
      <c r="G8" s="4">
        <v>2</v>
      </c>
      <c r="H8" s="5">
        <v>1</v>
      </c>
      <c r="I8" s="1">
        <f t="shared" si="0"/>
        <v>1</v>
      </c>
      <c r="J8" s="5">
        <f t="shared" si="1"/>
        <v>1</v>
      </c>
      <c r="K8" s="7">
        <f t="shared" si="2"/>
        <v>1</v>
      </c>
      <c r="M8" s="36" t="s">
        <v>591</v>
      </c>
      <c r="N8" s="37"/>
      <c r="O8" s="38">
        <f>O5+O6</f>
        <v>8</v>
      </c>
      <c r="P8" s="38">
        <f>P5+P6</f>
        <v>1</v>
      </c>
      <c r="Q8" s="39">
        <f>Q5+Q6</f>
        <v>0</v>
      </c>
      <c r="R8" s="39">
        <f>R5+R6</f>
        <v>7</v>
      </c>
    </row>
    <row r="9" spans="2:18">
      <c r="B9" s="23" t="s">
        <v>103</v>
      </c>
      <c r="C9" s="11" t="s">
        <v>358</v>
      </c>
      <c r="D9" s="5">
        <v>1</v>
      </c>
      <c r="E9" s="5">
        <v>0</v>
      </c>
      <c r="F9" s="5">
        <v>0</v>
      </c>
      <c r="G9" s="4">
        <v>2</v>
      </c>
      <c r="H9" s="5">
        <v>1</v>
      </c>
      <c r="I9" s="1">
        <f t="shared" si="0"/>
        <v>1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346</v>
      </c>
      <c r="D10" s="5">
        <v>1</v>
      </c>
      <c r="E10" s="5">
        <v>0</v>
      </c>
      <c r="F10" s="5">
        <v>0</v>
      </c>
      <c r="G10" s="4">
        <v>1</v>
      </c>
      <c r="H10" s="5">
        <v>0</v>
      </c>
      <c r="I10" s="1">
        <f t="shared" si="0"/>
        <v>1</v>
      </c>
      <c r="J10" s="5">
        <f t="shared" si="1"/>
        <v>1</v>
      </c>
      <c r="K10" s="6">
        <f t="shared" si="2"/>
        <v>1</v>
      </c>
      <c r="M10" s="40" t="s">
        <v>590</v>
      </c>
      <c r="N10" s="30"/>
      <c r="O10" s="31">
        <f>SUM(D3:D102)</f>
        <v>16</v>
      </c>
      <c r="P10" s="40" t="s">
        <v>3</v>
      </c>
      <c r="Q10" s="41"/>
      <c r="R10" s="35">
        <f>SUM(G3:G102)</f>
        <v>86</v>
      </c>
    </row>
    <row r="11" spans="2:18">
      <c r="B11" s="23" t="s">
        <v>101</v>
      </c>
      <c r="C11" s="11" t="s">
        <v>348</v>
      </c>
      <c r="D11" s="5">
        <v>1</v>
      </c>
      <c r="E11" s="5">
        <v>0</v>
      </c>
      <c r="F11" s="5">
        <v>0</v>
      </c>
      <c r="G11" s="4">
        <v>1</v>
      </c>
      <c r="H11" s="5">
        <v>0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117</v>
      </c>
    </row>
    <row r="12" spans="2:18">
      <c r="B12" s="23" t="s">
        <v>6</v>
      </c>
      <c r="C12" s="11" t="s">
        <v>322</v>
      </c>
      <c r="D12" s="5">
        <v>1</v>
      </c>
      <c r="E12" s="5">
        <v>1</v>
      </c>
      <c r="F12" s="5">
        <v>0</v>
      </c>
      <c r="G12" s="4">
        <v>5</v>
      </c>
      <c r="H12" s="5">
        <v>3</v>
      </c>
      <c r="I12" s="1">
        <f t="shared" si="0"/>
        <v>2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33</v>
      </c>
      <c r="P12" s="42" t="s">
        <v>96</v>
      </c>
      <c r="Q12" s="45"/>
      <c r="R12" s="44">
        <f>R10-R11</f>
        <v>-31</v>
      </c>
    </row>
    <row r="13" spans="2:18">
      <c r="B13" s="23" t="s">
        <v>7</v>
      </c>
      <c r="C13" s="11" t="s">
        <v>359</v>
      </c>
      <c r="D13" s="5">
        <v>1</v>
      </c>
      <c r="E13" s="5">
        <v>0</v>
      </c>
      <c r="F13" s="5">
        <v>1</v>
      </c>
      <c r="G13" s="4">
        <v>2</v>
      </c>
      <c r="H13" s="5">
        <v>5</v>
      </c>
      <c r="I13" s="1">
        <f t="shared" si="0"/>
        <v>-3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56</v>
      </c>
      <c r="P13" s="49" t="s">
        <v>591</v>
      </c>
      <c r="Q13" s="48"/>
      <c r="R13" s="39">
        <f>R10+R11</f>
        <v>203</v>
      </c>
    </row>
    <row r="14" spans="2:18">
      <c r="B14" s="23" t="s">
        <v>8</v>
      </c>
      <c r="C14" s="11" t="s">
        <v>313</v>
      </c>
      <c r="D14" s="5">
        <v>1</v>
      </c>
      <c r="E14" s="5">
        <v>1</v>
      </c>
      <c r="F14" s="5">
        <v>1</v>
      </c>
      <c r="G14" s="4">
        <v>8</v>
      </c>
      <c r="H14" s="5">
        <v>7</v>
      </c>
      <c r="I14" s="1">
        <f t="shared" si="0"/>
        <v>1</v>
      </c>
      <c r="J14" s="5">
        <f t="shared" si="1"/>
        <v>3</v>
      </c>
      <c r="K14" s="7">
        <f t="shared" si="2"/>
        <v>0.33333333333333331</v>
      </c>
    </row>
    <row r="15" spans="2:18">
      <c r="B15" s="23" t="s">
        <v>9</v>
      </c>
      <c r="C15" s="11" t="s">
        <v>315</v>
      </c>
      <c r="D15" s="5">
        <v>1</v>
      </c>
      <c r="E15" s="5">
        <v>1</v>
      </c>
      <c r="F15" s="5">
        <v>2</v>
      </c>
      <c r="G15" s="4">
        <v>5</v>
      </c>
      <c r="H15" s="5">
        <v>7</v>
      </c>
      <c r="I15" s="1">
        <f t="shared" si="0"/>
        <v>-2</v>
      </c>
      <c r="J15" s="5">
        <f t="shared" si="1"/>
        <v>4</v>
      </c>
      <c r="K15" s="7">
        <f t="shared" si="2"/>
        <v>0.25</v>
      </c>
      <c r="M15" s="51"/>
    </row>
    <row r="16" spans="2:18">
      <c r="B16" s="23" t="s">
        <v>10</v>
      </c>
      <c r="C16" s="11" t="s">
        <v>330</v>
      </c>
      <c r="D16" s="5">
        <v>0</v>
      </c>
      <c r="E16" s="5">
        <v>1</v>
      </c>
      <c r="F16" s="5">
        <v>0</v>
      </c>
      <c r="G16" s="4">
        <v>1</v>
      </c>
      <c r="H16" s="5">
        <v>1</v>
      </c>
      <c r="I16" s="1">
        <f t="shared" si="0"/>
        <v>0</v>
      </c>
      <c r="J16" s="5">
        <f t="shared" si="1"/>
        <v>1</v>
      </c>
      <c r="K16" s="7">
        <f t="shared" si="2"/>
        <v>0</v>
      </c>
    </row>
    <row r="17" spans="2:11">
      <c r="B17" s="23" t="s">
        <v>11</v>
      </c>
      <c r="C17" s="11" t="s">
        <v>356</v>
      </c>
      <c r="D17" s="5">
        <v>0</v>
      </c>
      <c r="E17" s="5">
        <v>0</v>
      </c>
      <c r="F17" s="5">
        <v>1</v>
      </c>
      <c r="G17" s="4">
        <v>2</v>
      </c>
      <c r="H17" s="5">
        <v>3</v>
      </c>
      <c r="I17" s="1">
        <f t="shared" si="0"/>
        <v>-1</v>
      </c>
      <c r="J17" s="5">
        <f t="shared" si="1"/>
        <v>1</v>
      </c>
      <c r="K17" s="7">
        <f t="shared" si="2"/>
        <v>0</v>
      </c>
    </row>
    <row r="18" spans="2:11">
      <c r="B18" s="23" t="s">
        <v>12</v>
      </c>
      <c r="C18" s="11" t="s">
        <v>638</v>
      </c>
      <c r="D18" s="5">
        <v>0</v>
      </c>
      <c r="E18" s="5">
        <v>0</v>
      </c>
      <c r="F18" s="5">
        <v>1</v>
      </c>
      <c r="G18" s="4">
        <v>2</v>
      </c>
      <c r="H18" s="5">
        <v>3</v>
      </c>
      <c r="I18" s="1">
        <f t="shared" si="0"/>
        <v>-1</v>
      </c>
      <c r="J18" s="5">
        <f t="shared" si="1"/>
        <v>1</v>
      </c>
      <c r="K18" s="7">
        <f t="shared" si="2"/>
        <v>0</v>
      </c>
    </row>
    <row r="19" spans="2:11">
      <c r="B19" s="23" t="s">
        <v>13</v>
      </c>
      <c r="C19" s="11" t="s">
        <v>637</v>
      </c>
      <c r="D19" s="5">
        <v>0</v>
      </c>
      <c r="E19" s="5">
        <v>0</v>
      </c>
      <c r="F19" s="5">
        <v>1</v>
      </c>
      <c r="G19" s="4">
        <v>1</v>
      </c>
      <c r="H19" s="5">
        <v>2</v>
      </c>
      <c r="I19" s="1">
        <f t="shared" si="0"/>
        <v>-1</v>
      </c>
      <c r="J19" s="5">
        <f t="shared" si="1"/>
        <v>1</v>
      </c>
      <c r="K19" s="7">
        <f t="shared" si="2"/>
        <v>0</v>
      </c>
    </row>
    <row r="20" spans="2:11">
      <c r="B20" s="23" t="s">
        <v>14</v>
      </c>
      <c r="C20" s="11" t="s">
        <v>365</v>
      </c>
      <c r="D20" s="5">
        <v>0</v>
      </c>
      <c r="E20" s="5">
        <v>0</v>
      </c>
      <c r="F20" s="5">
        <v>1</v>
      </c>
      <c r="G20" s="4">
        <v>1</v>
      </c>
      <c r="H20" s="5">
        <v>2</v>
      </c>
      <c r="I20" s="1">
        <f t="shared" si="0"/>
        <v>-1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360</v>
      </c>
      <c r="D21" s="5">
        <v>0</v>
      </c>
      <c r="E21" s="5">
        <v>0</v>
      </c>
      <c r="F21" s="5">
        <v>1</v>
      </c>
      <c r="G21" s="4">
        <v>1</v>
      </c>
      <c r="H21" s="5">
        <v>2</v>
      </c>
      <c r="I21" s="1">
        <f t="shared" si="0"/>
        <v>-1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328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357</v>
      </c>
      <c r="D23" s="5">
        <v>0</v>
      </c>
      <c r="E23" s="5">
        <v>0</v>
      </c>
      <c r="F23" s="5">
        <v>1</v>
      </c>
      <c r="G23" s="4">
        <v>1</v>
      </c>
      <c r="H23" s="5">
        <v>2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354</v>
      </c>
      <c r="D24" s="5">
        <v>0</v>
      </c>
      <c r="E24" s="5">
        <v>1</v>
      </c>
      <c r="F24" s="5">
        <v>1</v>
      </c>
      <c r="G24" s="4">
        <v>0</v>
      </c>
      <c r="H24" s="5">
        <v>1</v>
      </c>
      <c r="I24" s="1">
        <f t="shared" si="0"/>
        <v>-1</v>
      </c>
      <c r="J24" s="5">
        <f t="shared" si="1"/>
        <v>2</v>
      </c>
      <c r="K24" s="7">
        <f t="shared" si="2"/>
        <v>0</v>
      </c>
    </row>
    <row r="25" spans="2:11">
      <c r="B25" s="23" t="s">
        <v>19</v>
      </c>
      <c r="C25" s="11" t="s">
        <v>320</v>
      </c>
      <c r="D25" s="5">
        <v>0</v>
      </c>
      <c r="E25" s="5">
        <v>0</v>
      </c>
      <c r="F25" s="5">
        <v>1</v>
      </c>
      <c r="G25" s="4">
        <v>0</v>
      </c>
      <c r="H25" s="5">
        <v>1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319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11" t="s">
        <v>368</v>
      </c>
      <c r="D27" s="5">
        <v>0</v>
      </c>
      <c r="E27" s="5">
        <v>0</v>
      </c>
      <c r="F27" s="5">
        <v>1</v>
      </c>
      <c r="G27" s="4">
        <v>2</v>
      </c>
      <c r="H27" s="5">
        <v>4</v>
      </c>
      <c r="I27" s="1">
        <f t="shared" si="0"/>
        <v>-2</v>
      </c>
      <c r="J27" s="5">
        <f t="shared" si="1"/>
        <v>1</v>
      </c>
      <c r="K27" s="7">
        <f t="shared" si="2"/>
        <v>0</v>
      </c>
    </row>
    <row r="28" spans="2:11">
      <c r="B28" s="23" t="s">
        <v>22</v>
      </c>
      <c r="C28" s="11" t="s">
        <v>364</v>
      </c>
      <c r="D28" s="5">
        <v>0</v>
      </c>
      <c r="E28" s="5">
        <v>1</v>
      </c>
      <c r="F28" s="5">
        <v>1</v>
      </c>
      <c r="G28" s="4">
        <v>1</v>
      </c>
      <c r="H28" s="5">
        <v>3</v>
      </c>
      <c r="I28" s="1">
        <f t="shared" si="0"/>
        <v>-2</v>
      </c>
      <c r="J28" s="5">
        <f t="shared" si="1"/>
        <v>2</v>
      </c>
      <c r="K28" s="7">
        <f t="shared" si="2"/>
        <v>0</v>
      </c>
    </row>
    <row r="29" spans="2:11">
      <c r="B29" s="23" t="s">
        <v>23</v>
      </c>
      <c r="C29" s="11" t="s">
        <v>312</v>
      </c>
      <c r="D29" s="5">
        <v>0</v>
      </c>
      <c r="E29" s="5">
        <v>0</v>
      </c>
      <c r="F29" s="5">
        <v>1</v>
      </c>
      <c r="G29" s="4">
        <v>1</v>
      </c>
      <c r="H29" s="5">
        <v>3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>
      <c r="B30" s="23" t="s">
        <v>24</v>
      </c>
      <c r="C30" s="11" t="s">
        <v>324</v>
      </c>
      <c r="D30" s="5">
        <v>0</v>
      </c>
      <c r="E30" s="5">
        <v>0</v>
      </c>
      <c r="F30" s="5">
        <v>1</v>
      </c>
      <c r="G30" s="4">
        <v>1</v>
      </c>
      <c r="H30" s="5">
        <v>3</v>
      </c>
      <c r="I30" s="1">
        <f t="shared" si="0"/>
        <v>-2</v>
      </c>
      <c r="J30" s="5">
        <f t="shared" si="1"/>
        <v>1</v>
      </c>
      <c r="K30" s="7">
        <f t="shared" si="2"/>
        <v>0</v>
      </c>
    </row>
    <row r="31" spans="2:11">
      <c r="B31" s="23" t="s">
        <v>25</v>
      </c>
      <c r="C31" s="11" t="s">
        <v>361</v>
      </c>
      <c r="D31" s="5">
        <v>0</v>
      </c>
      <c r="E31" s="5">
        <v>0</v>
      </c>
      <c r="F31" s="5">
        <v>1</v>
      </c>
      <c r="G31" s="4">
        <v>1</v>
      </c>
      <c r="H31" s="5">
        <v>3</v>
      </c>
      <c r="I31" s="1">
        <f t="shared" si="0"/>
        <v>-2</v>
      </c>
      <c r="J31" s="5">
        <f t="shared" si="1"/>
        <v>1</v>
      </c>
      <c r="K31" s="7">
        <f t="shared" si="2"/>
        <v>0</v>
      </c>
    </row>
    <row r="32" spans="2:11">
      <c r="B32" s="23" t="s">
        <v>26</v>
      </c>
      <c r="C32" s="11" t="s">
        <v>363</v>
      </c>
      <c r="D32" s="5">
        <v>0</v>
      </c>
      <c r="E32" s="5">
        <v>0</v>
      </c>
      <c r="F32" s="5">
        <v>1</v>
      </c>
      <c r="G32" s="4">
        <v>1</v>
      </c>
      <c r="H32" s="5">
        <v>3</v>
      </c>
      <c r="I32" s="1">
        <f t="shared" si="0"/>
        <v>-2</v>
      </c>
      <c r="J32" s="5">
        <f t="shared" si="1"/>
        <v>1</v>
      </c>
      <c r="K32" s="7">
        <f t="shared" si="2"/>
        <v>0</v>
      </c>
    </row>
    <row r="33" spans="2:11">
      <c r="B33" s="23" t="s">
        <v>27</v>
      </c>
      <c r="C33" s="11" t="s">
        <v>367</v>
      </c>
      <c r="D33" s="5">
        <v>0</v>
      </c>
      <c r="E33" s="5">
        <v>0</v>
      </c>
      <c r="F33" s="5">
        <v>1</v>
      </c>
      <c r="G33" s="4">
        <v>1</v>
      </c>
      <c r="H33" s="5">
        <v>3</v>
      </c>
      <c r="I33" s="1">
        <f t="shared" si="0"/>
        <v>-2</v>
      </c>
      <c r="J33" s="5">
        <f t="shared" si="1"/>
        <v>1</v>
      </c>
      <c r="K33" s="7">
        <f t="shared" si="2"/>
        <v>0</v>
      </c>
    </row>
    <row r="34" spans="2:11">
      <c r="B34" s="23" t="s">
        <v>28</v>
      </c>
      <c r="C34" s="11" t="s">
        <v>369</v>
      </c>
      <c r="D34" s="5">
        <v>0</v>
      </c>
      <c r="E34" s="5">
        <v>0</v>
      </c>
      <c r="F34" s="5">
        <v>1</v>
      </c>
      <c r="G34" s="4">
        <v>0</v>
      </c>
      <c r="H34" s="5">
        <v>3</v>
      </c>
      <c r="I34" s="1">
        <f t="shared" si="0"/>
        <v>-3</v>
      </c>
      <c r="J34" s="5">
        <f t="shared" si="1"/>
        <v>1</v>
      </c>
      <c r="K34" s="7">
        <f t="shared" si="2"/>
        <v>0</v>
      </c>
    </row>
    <row r="35" spans="2:11">
      <c r="B35" s="23" t="s">
        <v>29</v>
      </c>
      <c r="C35" s="11" t="s">
        <v>316</v>
      </c>
      <c r="D35" s="5">
        <v>0</v>
      </c>
      <c r="E35" s="5">
        <v>0</v>
      </c>
      <c r="F35" s="5">
        <v>2</v>
      </c>
      <c r="G35" s="4">
        <v>2</v>
      </c>
      <c r="H35" s="5">
        <v>5</v>
      </c>
      <c r="I35" s="1">
        <f t="shared" ref="I35:I66" si="3">G35-H35</f>
        <v>-3</v>
      </c>
      <c r="J35" s="5">
        <f t="shared" ref="J35:J66" si="4">D35+E35+F35</f>
        <v>2</v>
      </c>
      <c r="K35" s="7">
        <f t="shared" ref="K35:K66" si="5">D35/J35</f>
        <v>0</v>
      </c>
    </row>
    <row r="36" spans="2:11">
      <c r="B36" s="23" t="s">
        <v>30</v>
      </c>
      <c r="C36" s="11" t="s">
        <v>347</v>
      </c>
      <c r="D36" s="5">
        <v>0</v>
      </c>
      <c r="E36" s="5">
        <v>0</v>
      </c>
      <c r="F36" s="5">
        <v>2</v>
      </c>
      <c r="G36" s="4">
        <v>6</v>
      </c>
      <c r="H36" s="5">
        <v>11</v>
      </c>
      <c r="I36" s="1">
        <f t="shared" si="3"/>
        <v>-5</v>
      </c>
      <c r="J36" s="5">
        <f t="shared" si="4"/>
        <v>2</v>
      </c>
      <c r="K36" s="7">
        <f t="shared" si="5"/>
        <v>0</v>
      </c>
    </row>
    <row r="37" spans="2:11">
      <c r="B37" s="23" t="s">
        <v>31</v>
      </c>
      <c r="C37" s="11" t="s">
        <v>355</v>
      </c>
      <c r="D37" s="5">
        <v>0</v>
      </c>
      <c r="E37" s="5">
        <v>0</v>
      </c>
      <c r="F37" s="5">
        <v>3</v>
      </c>
      <c r="G37" s="4">
        <v>1</v>
      </c>
      <c r="H37" s="5">
        <v>9</v>
      </c>
      <c r="I37" s="1">
        <f t="shared" si="3"/>
        <v>-8</v>
      </c>
      <c r="J37" s="5">
        <f t="shared" si="4"/>
        <v>3</v>
      </c>
      <c r="K37" s="7">
        <f t="shared" si="5"/>
        <v>0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606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362</v>
      </c>
      <c r="D3" s="5">
        <v>3</v>
      </c>
      <c r="E3" s="5">
        <v>0</v>
      </c>
      <c r="F3" s="5">
        <v>0</v>
      </c>
      <c r="G3" s="4">
        <v>8</v>
      </c>
      <c r="H3" s="5">
        <v>2</v>
      </c>
      <c r="I3" s="1">
        <f t="shared" ref="I3:I34" si="0">G3-H3</f>
        <v>6</v>
      </c>
      <c r="J3" s="5">
        <f t="shared" ref="J3:J34" si="1">D3+E3+F3</f>
        <v>3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350</v>
      </c>
      <c r="D4" s="5">
        <v>3</v>
      </c>
      <c r="E4" s="5">
        <v>0</v>
      </c>
      <c r="F4" s="5">
        <v>0</v>
      </c>
      <c r="G4" s="4">
        <v>7</v>
      </c>
      <c r="H4" s="5">
        <v>1</v>
      </c>
      <c r="I4" s="1">
        <f t="shared" si="0"/>
        <v>6</v>
      </c>
      <c r="J4" s="5">
        <f t="shared" si="1"/>
        <v>3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356</v>
      </c>
      <c r="D5" s="5">
        <v>3</v>
      </c>
      <c r="E5" s="5">
        <v>0</v>
      </c>
      <c r="F5" s="5">
        <v>0</v>
      </c>
      <c r="G5" s="4">
        <v>6</v>
      </c>
      <c r="H5" s="5">
        <v>3</v>
      </c>
      <c r="I5" s="1">
        <f t="shared" si="0"/>
        <v>3</v>
      </c>
      <c r="J5" s="5">
        <f t="shared" si="1"/>
        <v>3</v>
      </c>
      <c r="K5" s="7">
        <f t="shared" si="2"/>
        <v>1</v>
      </c>
      <c r="M5" s="29" t="s">
        <v>588</v>
      </c>
      <c r="N5" s="30"/>
      <c r="O5" s="31">
        <v>4</v>
      </c>
      <c r="P5" s="31">
        <v>0</v>
      </c>
      <c r="Q5" s="32">
        <v>0</v>
      </c>
      <c r="R5" s="32">
        <v>4</v>
      </c>
    </row>
    <row r="6" spans="2:18">
      <c r="B6" s="23" t="s">
        <v>106</v>
      </c>
      <c r="C6" s="11" t="s">
        <v>351</v>
      </c>
      <c r="D6" s="5">
        <v>3</v>
      </c>
      <c r="E6" s="5">
        <v>2</v>
      </c>
      <c r="F6" s="5">
        <v>1</v>
      </c>
      <c r="G6" s="4">
        <v>17</v>
      </c>
      <c r="H6" s="5">
        <v>13</v>
      </c>
      <c r="I6" s="1">
        <f t="shared" si="0"/>
        <v>4</v>
      </c>
      <c r="J6" s="5">
        <f t="shared" si="1"/>
        <v>6</v>
      </c>
      <c r="K6" s="7">
        <f t="shared" si="2"/>
        <v>0.5</v>
      </c>
      <c r="M6" s="29" t="s">
        <v>598</v>
      </c>
      <c r="N6" s="30"/>
      <c r="O6" s="33">
        <v>4</v>
      </c>
      <c r="P6" s="33">
        <v>1</v>
      </c>
      <c r="Q6" s="34">
        <v>0</v>
      </c>
      <c r="R6" s="34">
        <v>3</v>
      </c>
    </row>
    <row r="7" spans="2:18">
      <c r="B7" s="23" t="s">
        <v>105</v>
      </c>
      <c r="C7" s="11" t="s">
        <v>316</v>
      </c>
      <c r="D7" s="5">
        <v>2</v>
      </c>
      <c r="E7" s="5">
        <v>0</v>
      </c>
      <c r="F7" s="5">
        <v>0</v>
      </c>
      <c r="G7" s="4">
        <v>5</v>
      </c>
      <c r="H7" s="5">
        <v>2</v>
      </c>
      <c r="I7" s="1">
        <f t="shared" si="0"/>
        <v>3</v>
      </c>
      <c r="J7" s="5">
        <f t="shared" si="1"/>
        <v>2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354</v>
      </c>
      <c r="D8" s="5">
        <v>2</v>
      </c>
      <c r="E8" s="5">
        <v>1</v>
      </c>
      <c r="F8" s="5">
        <v>0</v>
      </c>
      <c r="G8" s="4">
        <v>6</v>
      </c>
      <c r="H8" s="5">
        <v>3</v>
      </c>
      <c r="I8" s="1">
        <f t="shared" si="0"/>
        <v>3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</f>
        <v>8</v>
      </c>
      <c r="P8" s="38">
        <f>P5+P6</f>
        <v>1</v>
      </c>
      <c r="Q8" s="39">
        <f>Q5+Q6</f>
        <v>0</v>
      </c>
      <c r="R8" s="39">
        <f>R5+R6</f>
        <v>7</v>
      </c>
    </row>
    <row r="9" spans="2:18">
      <c r="B9" s="23" t="s">
        <v>103</v>
      </c>
      <c r="C9" s="11" t="s">
        <v>328</v>
      </c>
      <c r="D9" s="5">
        <v>2</v>
      </c>
      <c r="E9" s="5">
        <v>0</v>
      </c>
      <c r="F9" s="5">
        <v>2</v>
      </c>
      <c r="G9" s="4">
        <v>8</v>
      </c>
      <c r="H9" s="5">
        <v>8</v>
      </c>
      <c r="I9" s="1">
        <f t="shared" si="0"/>
        <v>0</v>
      </c>
      <c r="J9" s="5">
        <f t="shared" si="1"/>
        <v>4</v>
      </c>
      <c r="K9" s="6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352</v>
      </c>
      <c r="D10" s="5">
        <v>1</v>
      </c>
      <c r="E10" s="5">
        <v>0</v>
      </c>
      <c r="F10" s="5">
        <v>0</v>
      </c>
      <c r="G10" s="4">
        <v>4</v>
      </c>
      <c r="H10" s="5">
        <v>1</v>
      </c>
      <c r="I10" s="1">
        <f t="shared" si="0"/>
        <v>3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33</v>
      </c>
      <c r="P10" s="40" t="s">
        <v>3</v>
      </c>
      <c r="Q10" s="41"/>
      <c r="R10" s="35">
        <f>SUM(G3:G102)</f>
        <v>117</v>
      </c>
    </row>
    <row r="11" spans="2:18">
      <c r="B11" s="23" t="s">
        <v>101</v>
      </c>
      <c r="C11" s="11" t="s">
        <v>331</v>
      </c>
      <c r="D11" s="5">
        <v>1</v>
      </c>
      <c r="E11" s="5">
        <v>0</v>
      </c>
      <c r="F11" s="5">
        <v>0</v>
      </c>
      <c r="G11" s="4">
        <v>3</v>
      </c>
      <c r="H11" s="5">
        <v>0</v>
      </c>
      <c r="I11" s="1">
        <f t="shared" si="0"/>
        <v>3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86</v>
      </c>
    </row>
    <row r="12" spans="2:18">
      <c r="B12" s="23" t="s">
        <v>6</v>
      </c>
      <c r="C12" s="11" t="s">
        <v>639</v>
      </c>
      <c r="D12" s="5">
        <v>1</v>
      </c>
      <c r="E12" s="5">
        <v>0</v>
      </c>
      <c r="F12" s="5">
        <v>0</v>
      </c>
      <c r="G12" s="4">
        <v>3</v>
      </c>
      <c r="H12" s="5">
        <v>0</v>
      </c>
      <c r="I12" s="1">
        <f t="shared" si="0"/>
        <v>3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16</v>
      </c>
      <c r="P12" s="42" t="s">
        <v>96</v>
      </c>
      <c r="Q12" s="45"/>
      <c r="R12" s="44">
        <f>R10-R11</f>
        <v>31</v>
      </c>
    </row>
    <row r="13" spans="2:18">
      <c r="B13" s="23" t="s">
        <v>7</v>
      </c>
      <c r="C13" s="11" t="s">
        <v>353</v>
      </c>
      <c r="D13" s="5">
        <v>1</v>
      </c>
      <c r="E13" s="5">
        <v>0</v>
      </c>
      <c r="F13" s="5">
        <v>0</v>
      </c>
      <c r="G13" s="4">
        <v>3</v>
      </c>
      <c r="H13" s="5">
        <v>1</v>
      </c>
      <c r="I13" s="1">
        <f t="shared" si="0"/>
        <v>2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56</v>
      </c>
      <c r="P13" s="49" t="s">
        <v>591</v>
      </c>
      <c r="Q13" s="48"/>
      <c r="R13" s="39">
        <f>R10+R11</f>
        <v>203</v>
      </c>
    </row>
    <row r="14" spans="2:18">
      <c r="B14" s="23" t="s">
        <v>8</v>
      </c>
      <c r="C14" s="11" t="s">
        <v>315</v>
      </c>
      <c r="D14" s="5">
        <v>1</v>
      </c>
      <c r="E14" s="5">
        <v>0</v>
      </c>
      <c r="F14" s="5">
        <v>0</v>
      </c>
      <c r="G14" s="4">
        <v>3</v>
      </c>
      <c r="H14" s="5">
        <v>1</v>
      </c>
      <c r="I14" s="1">
        <f t="shared" si="0"/>
        <v>2</v>
      </c>
      <c r="J14" s="5">
        <f t="shared" si="1"/>
        <v>1</v>
      </c>
      <c r="K14" s="7">
        <f t="shared" si="2"/>
        <v>1</v>
      </c>
    </row>
    <row r="15" spans="2:18">
      <c r="B15" s="23" t="s">
        <v>9</v>
      </c>
      <c r="C15" s="11" t="s">
        <v>319</v>
      </c>
      <c r="D15" s="5">
        <v>1</v>
      </c>
      <c r="E15" s="5">
        <v>0</v>
      </c>
      <c r="F15" s="5">
        <v>0</v>
      </c>
      <c r="G15" s="4">
        <v>3</v>
      </c>
      <c r="H15" s="5">
        <v>1</v>
      </c>
      <c r="I15" s="1">
        <f t="shared" si="0"/>
        <v>2</v>
      </c>
      <c r="J15" s="5">
        <f t="shared" si="1"/>
        <v>1</v>
      </c>
      <c r="K15" s="7">
        <f t="shared" si="2"/>
        <v>1</v>
      </c>
      <c r="M15" s="51"/>
    </row>
    <row r="16" spans="2:18">
      <c r="B16" s="23" t="s">
        <v>10</v>
      </c>
      <c r="C16" s="11" t="s">
        <v>357</v>
      </c>
      <c r="D16" s="5">
        <v>1</v>
      </c>
      <c r="E16" s="5">
        <v>0</v>
      </c>
      <c r="F16" s="5">
        <v>0</v>
      </c>
      <c r="G16" s="4">
        <v>3</v>
      </c>
      <c r="H16" s="5">
        <v>1</v>
      </c>
      <c r="I16" s="1">
        <f t="shared" si="0"/>
        <v>2</v>
      </c>
      <c r="J16" s="5">
        <f t="shared" si="1"/>
        <v>1</v>
      </c>
      <c r="K16" s="7">
        <f t="shared" si="2"/>
        <v>1</v>
      </c>
    </row>
    <row r="17" spans="2:11">
      <c r="B17" s="23" t="s">
        <v>11</v>
      </c>
      <c r="C17" s="11" t="s">
        <v>318</v>
      </c>
      <c r="D17" s="5">
        <v>1</v>
      </c>
      <c r="E17" s="5">
        <v>0</v>
      </c>
      <c r="F17" s="5">
        <v>0</v>
      </c>
      <c r="G17" s="4">
        <v>2</v>
      </c>
      <c r="H17" s="5">
        <v>0</v>
      </c>
      <c r="I17" s="1">
        <f t="shared" si="0"/>
        <v>2</v>
      </c>
      <c r="J17" s="5">
        <f t="shared" si="1"/>
        <v>1</v>
      </c>
      <c r="K17" s="7">
        <f t="shared" si="2"/>
        <v>1</v>
      </c>
    </row>
    <row r="18" spans="2:11">
      <c r="B18" s="23" t="s">
        <v>12</v>
      </c>
      <c r="C18" s="11" t="s">
        <v>322</v>
      </c>
      <c r="D18" s="5">
        <v>1</v>
      </c>
      <c r="E18" s="5">
        <v>0</v>
      </c>
      <c r="F18" s="5">
        <v>0</v>
      </c>
      <c r="G18" s="4">
        <v>4</v>
      </c>
      <c r="H18" s="5">
        <v>3</v>
      </c>
      <c r="I18" s="1">
        <f t="shared" si="0"/>
        <v>1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640</v>
      </c>
      <c r="D19" s="5">
        <v>1</v>
      </c>
      <c r="E19" s="5">
        <v>0</v>
      </c>
      <c r="F19" s="5">
        <v>0</v>
      </c>
      <c r="G19" s="4">
        <v>3</v>
      </c>
      <c r="H19" s="5">
        <v>2</v>
      </c>
      <c r="I19" s="1">
        <f t="shared" si="0"/>
        <v>1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358</v>
      </c>
      <c r="D20" s="5">
        <v>1</v>
      </c>
      <c r="E20" s="5">
        <v>0</v>
      </c>
      <c r="F20" s="5">
        <v>0</v>
      </c>
      <c r="G20" s="4">
        <v>3</v>
      </c>
      <c r="H20" s="5">
        <v>2</v>
      </c>
      <c r="I20" s="1">
        <f t="shared" si="0"/>
        <v>1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317</v>
      </c>
      <c r="D21" s="5">
        <v>1</v>
      </c>
      <c r="E21" s="5">
        <v>0</v>
      </c>
      <c r="F21" s="5">
        <v>0</v>
      </c>
      <c r="G21" s="4">
        <v>1</v>
      </c>
      <c r="H21" s="5">
        <v>0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313</v>
      </c>
      <c r="D22" s="5">
        <v>1</v>
      </c>
      <c r="E22" s="5">
        <v>0</v>
      </c>
      <c r="F22" s="5">
        <v>1</v>
      </c>
      <c r="G22" s="4">
        <v>2</v>
      </c>
      <c r="H22" s="5">
        <v>2</v>
      </c>
      <c r="I22" s="1">
        <f t="shared" si="0"/>
        <v>0</v>
      </c>
      <c r="J22" s="5">
        <f t="shared" si="1"/>
        <v>2</v>
      </c>
      <c r="K22" s="6">
        <f t="shared" si="2"/>
        <v>0.5</v>
      </c>
    </row>
    <row r="23" spans="2:11">
      <c r="B23" s="23" t="s">
        <v>17</v>
      </c>
      <c r="C23" s="11" t="s">
        <v>366</v>
      </c>
      <c r="D23" s="5">
        <v>1</v>
      </c>
      <c r="E23" s="5">
        <v>1</v>
      </c>
      <c r="F23" s="5">
        <v>1</v>
      </c>
      <c r="G23" s="4">
        <v>7</v>
      </c>
      <c r="H23" s="5">
        <v>8</v>
      </c>
      <c r="I23" s="1">
        <f t="shared" si="0"/>
        <v>-1</v>
      </c>
      <c r="J23" s="5">
        <f t="shared" si="1"/>
        <v>3</v>
      </c>
      <c r="K23" s="7">
        <f t="shared" si="2"/>
        <v>0.33333333333333331</v>
      </c>
    </row>
    <row r="24" spans="2:11">
      <c r="B24" s="23" t="s">
        <v>18</v>
      </c>
      <c r="C24" s="11" t="s">
        <v>355</v>
      </c>
      <c r="D24" s="5">
        <v>1</v>
      </c>
      <c r="E24" s="5">
        <v>1</v>
      </c>
      <c r="F24" s="5">
        <v>1</v>
      </c>
      <c r="G24" s="4">
        <v>3</v>
      </c>
      <c r="H24" s="5">
        <v>5</v>
      </c>
      <c r="I24" s="1">
        <f t="shared" si="0"/>
        <v>-2</v>
      </c>
      <c r="J24" s="5">
        <f t="shared" si="1"/>
        <v>3</v>
      </c>
      <c r="K24" s="7">
        <f t="shared" si="2"/>
        <v>0.33333333333333331</v>
      </c>
    </row>
    <row r="25" spans="2:11">
      <c r="B25" s="23" t="s">
        <v>19</v>
      </c>
      <c r="C25" s="11" t="s">
        <v>349</v>
      </c>
      <c r="D25" s="5">
        <v>0</v>
      </c>
      <c r="E25" s="5">
        <v>1</v>
      </c>
      <c r="F25" s="5">
        <v>0</v>
      </c>
      <c r="G25" s="4">
        <v>1</v>
      </c>
      <c r="H25" s="5">
        <v>1</v>
      </c>
      <c r="I25" s="1">
        <f t="shared" si="0"/>
        <v>0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368</v>
      </c>
      <c r="D26" s="5">
        <v>0</v>
      </c>
      <c r="E26" s="5">
        <v>0</v>
      </c>
      <c r="F26" s="5">
        <v>1</v>
      </c>
      <c r="G26" s="4">
        <v>2</v>
      </c>
      <c r="H26" s="5">
        <v>3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11" t="s">
        <v>334</v>
      </c>
      <c r="D27" s="5">
        <v>0</v>
      </c>
      <c r="E27" s="5">
        <v>0</v>
      </c>
      <c r="F27" s="5">
        <v>1</v>
      </c>
      <c r="G27" s="4">
        <v>1</v>
      </c>
      <c r="H27" s="5">
        <v>2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>
      <c r="B28" s="23" t="s">
        <v>22</v>
      </c>
      <c r="C28" s="11" t="s">
        <v>361</v>
      </c>
      <c r="D28" s="5">
        <v>0</v>
      </c>
      <c r="E28" s="5">
        <v>0</v>
      </c>
      <c r="F28" s="5">
        <v>1</v>
      </c>
      <c r="G28" s="4">
        <v>1</v>
      </c>
      <c r="H28" s="5">
        <v>2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>
      <c r="B29" s="23" t="s">
        <v>23</v>
      </c>
      <c r="C29" s="11" t="s">
        <v>363</v>
      </c>
      <c r="D29" s="5">
        <v>0</v>
      </c>
      <c r="E29" s="5">
        <v>0</v>
      </c>
      <c r="F29" s="5">
        <v>1</v>
      </c>
      <c r="G29" s="4">
        <v>1</v>
      </c>
      <c r="H29" s="5">
        <v>2</v>
      </c>
      <c r="I29" s="1">
        <f t="shared" si="0"/>
        <v>-1</v>
      </c>
      <c r="J29" s="5">
        <f t="shared" si="1"/>
        <v>1</v>
      </c>
      <c r="K29" s="7">
        <f t="shared" si="2"/>
        <v>0</v>
      </c>
    </row>
    <row r="30" spans="2:11">
      <c r="B30" s="23" t="s">
        <v>24</v>
      </c>
      <c r="C30" s="11" t="s">
        <v>365</v>
      </c>
      <c r="D30" s="5">
        <v>0</v>
      </c>
      <c r="E30" s="5">
        <v>0</v>
      </c>
      <c r="F30" s="5">
        <v>1</v>
      </c>
      <c r="G30" s="4">
        <v>1</v>
      </c>
      <c r="H30" s="5">
        <v>3</v>
      </c>
      <c r="I30" s="1">
        <f t="shared" si="0"/>
        <v>-2</v>
      </c>
      <c r="J30" s="5">
        <f t="shared" si="1"/>
        <v>1</v>
      </c>
      <c r="K30" s="7">
        <f t="shared" si="2"/>
        <v>0</v>
      </c>
    </row>
    <row r="31" spans="2:11">
      <c r="B31" s="23" t="s">
        <v>25</v>
      </c>
      <c r="C31" s="11" t="s">
        <v>325</v>
      </c>
      <c r="D31" s="5">
        <v>0</v>
      </c>
      <c r="E31" s="5">
        <v>0</v>
      </c>
      <c r="F31" s="5">
        <v>1</v>
      </c>
      <c r="G31" s="4">
        <v>1</v>
      </c>
      <c r="H31" s="5">
        <v>3</v>
      </c>
      <c r="I31" s="1">
        <f t="shared" si="0"/>
        <v>-2</v>
      </c>
      <c r="J31" s="5">
        <f t="shared" si="1"/>
        <v>1</v>
      </c>
      <c r="K31" s="7">
        <f t="shared" si="2"/>
        <v>0</v>
      </c>
    </row>
    <row r="32" spans="2:11">
      <c r="B32" s="23" t="s">
        <v>26</v>
      </c>
      <c r="C32" s="11" t="s">
        <v>327</v>
      </c>
      <c r="D32" s="5">
        <v>0</v>
      </c>
      <c r="E32" s="5">
        <v>1</v>
      </c>
      <c r="F32" s="5">
        <v>2</v>
      </c>
      <c r="G32" s="4">
        <v>4</v>
      </c>
      <c r="H32" s="5">
        <v>7</v>
      </c>
      <c r="I32" s="1">
        <f t="shared" si="0"/>
        <v>-3</v>
      </c>
      <c r="J32" s="5">
        <f t="shared" si="1"/>
        <v>3</v>
      </c>
      <c r="K32" s="7">
        <f t="shared" si="2"/>
        <v>0</v>
      </c>
    </row>
    <row r="33" spans="2:11">
      <c r="B33" s="23" t="s">
        <v>27</v>
      </c>
      <c r="C33" s="11" t="s">
        <v>320</v>
      </c>
      <c r="D33" s="5">
        <v>0</v>
      </c>
      <c r="E33" s="5">
        <v>0</v>
      </c>
      <c r="F33" s="5">
        <v>2</v>
      </c>
      <c r="G33" s="4">
        <v>1</v>
      </c>
      <c r="H33" s="5">
        <v>4</v>
      </c>
      <c r="I33" s="1">
        <f t="shared" si="0"/>
        <v>-3</v>
      </c>
      <c r="J33" s="5">
        <f t="shared" si="1"/>
        <v>2</v>
      </c>
      <c r="K33" s="7">
        <f t="shared" si="2"/>
        <v>0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623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245</v>
      </c>
      <c r="D3" s="5">
        <v>7</v>
      </c>
      <c r="E3" s="5">
        <v>2</v>
      </c>
      <c r="F3" s="5">
        <v>3</v>
      </c>
      <c r="G3" s="50">
        <v>22</v>
      </c>
      <c r="H3" s="5">
        <v>16</v>
      </c>
      <c r="I3" s="1">
        <f t="shared" ref="I3:I34" si="0">G3-H3</f>
        <v>6</v>
      </c>
      <c r="J3" s="5">
        <f t="shared" ref="J3:J34" si="1">D3+E3+F3</f>
        <v>12</v>
      </c>
      <c r="K3" s="7">
        <f t="shared" ref="K3:K34" si="2">D3/J3</f>
        <v>0.58333333333333337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247</v>
      </c>
      <c r="D4" s="5">
        <v>5</v>
      </c>
      <c r="E4" s="5">
        <v>0</v>
      </c>
      <c r="F4" s="5">
        <v>2</v>
      </c>
      <c r="G4" s="4">
        <v>17</v>
      </c>
      <c r="H4" s="5">
        <v>13</v>
      </c>
      <c r="I4" s="1">
        <f t="shared" si="0"/>
        <v>4</v>
      </c>
      <c r="J4" s="5">
        <f t="shared" si="1"/>
        <v>7</v>
      </c>
      <c r="K4" s="7">
        <f t="shared" si="2"/>
        <v>0.7142857142857143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239</v>
      </c>
      <c r="D5" s="5">
        <v>5</v>
      </c>
      <c r="E5" s="5">
        <v>3</v>
      </c>
      <c r="F5" s="5">
        <v>2</v>
      </c>
      <c r="G5" s="4">
        <v>23</v>
      </c>
      <c r="H5" s="5">
        <v>18</v>
      </c>
      <c r="I5" s="1">
        <f t="shared" si="0"/>
        <v>5</v>
      </c>
      <c r="J5" s="5">
        <f t="shared" si="1"/>
        <v>10</v>
      </c>
      <c r="K5" s="7">
        <f t="shared" si="2"/>
        <v>0.5</v>
      </c>
      <c r="M5" s="29" t="s">
        <v>588</v>
      </c>
      <c r="N5" s="30"/>
      <c r="O5" s="31">
        <f>'CB Landslag'!O5+'CB Landslag Europa'!O5</f>
        <v>8</v>
      </c>
      <c r="P5" s="31">
        <f>'CB Landslag'!P5+'CB Landslag Europa'!P5</f>
        <v>4</v>
      </c>
      <c r="Q5" s="32">
        <f>'CB Landslag'!Q5+'CB Landslag Europa'!Q5</f>
        <v>0</v>
      </c>
      <c r="R5" s="32">
        <f>'CB Landslag'!R5+'CB Landslag Europa'!R5</f>
        <v>4</v>
      </c>
    </row>
    <row r="6" spans="2:18">
      <c r="B6" s="23" t="s">
        <v>106</v>
      </c>
      <c r="C6" s="11" t="s">
        <v>250</v>
      </c>
      <c r="D6" s="5">
        <v>4</v>
      </c>
      <c r="E6" s="5">
        <v>0</v>
      </c>
      <c r="F6" s="5">
        <v>1</v>
      </c>
      <c r="G6" s="4">
        <v>12</v>
      </c>
      <c r="H6" s="5">
        <v>6</v>
      </c>
      <c r="I6" s="1">
        <f t="shared" si="0"/>
        <v>6</v>
      </c>
      <c r="J6" s="5">
        <f t="shared" si="1"/>
        <v>5</v>
      </c>
      <c r="K6" s="7">
        <f t="shared" si="2"/>
        <v>0.8</v>
      </c>
      <c r="M6" s="29" t="s">
        <v>598</v>
      </c>
      <c r="N6" s="30"/>
      <c r="O6" s="33">
        <f>'CB Landslag'!O6+'CB Landslag Europa'!O6</f>
        <v>10</v>
      </c>
      <c r="P6" s="33">
        <f>'CB Landslag'!P6+'CB Landslag Europa'!P6</f>
        <v>3</v>
      </c>
      <c r="Q6" s="34">
        <f>'CB Landslag'!Q6+'CB Landslag Europa'!Q6</f>
        <v>0</v>
      </c>
      <c r="R6" s="34">
        <f>'CB Landslag'!R6+'CB Landslag Europa'!R6</f>
        <v>7</v>
      </c>
    </row>
    <row r="7" spans="2:18">
      <c r="B7" s="23" t="s">
        <v>105</v>
      </c>
      <c r="C7" s="11" t="s">
        <v>240</v>
      </c>
      <c r="D7" s="5">
        <v>4</v>
      </c>
      <c r="E7" s="5">
        <v>0</v>
      </c>
      <c r="F7" s="5">
        <v>4</v>
      </c>
      <c r="G7" s="4">
        <v>18</v>
      </c>
      <c r="H7" s="5">
        <v>14</v>
      </c>
      <c r="I7" s="1">
        <f t="shared" si="0"/>
        <v>4</v>
      </c>
      <c r="J7" s="5">
        <f t="shared" si="1"/>
        <v>8</v>
      </c>
      <c r="K7" s="7">
        <f t="shared" si="2"/>
        <v>0.5</v>
      </c>
      <c r="M7" s="29" t="s">
        <v>599</v>
      </c>
      <c r="N7" s="30"/>
      <c r="O7" s="31">
        <f>'CB Landslag'!O7</f>
        <v>6</v>
      </c>
      <c r="P7" s="31">
        <f>'CB Landslag'!P7</f>
        <v>1</v>
      </c>
      <c r="Q7" s="35">
        <f>'CB Landslag'!Q7</f>
        <v>1</v>
      </c>
      <c r="R7" s="35">
        <f>'CB Landslag'!R7</f>
        <v>4</v>
      </c>
    </row>
    <row r="8" spans="2:18">
      <c r="B8" s="23" t="s">
        <v>104</v>
      </c>
      <c r="C8" s="11" t="s">
        <v>243</v>
      </c>
      <c r="D8" s="5">
        <v>3</v>
      </c>
      <c r="E8" s="5">
        <v>0</v>
      </c>
      <c r="F8" s="5">
        <v>1</v>
      </c>
      <c r="G8" s="4">
        <v>11</v>
      </c>
      <c r="H8" s="5">
        <v>7</v>
      </c>
      <c r="I8" s="1">
        <f t="shared" si="0"/>
        <v>4</v>
      </c>
      <c r="J8" s="5">
        <f t="shared" si="1"/>
        <v>4</v>
      </c>
      <c r="K8" s="6">
        <f t="shared" si="2"/>
        <v>0.75</v>
      </c>
      <c r="M8" s="36" t="s">
        <v>591</v>
      </c>
      <c r="N8" s="37"/>
      <c r="O8" s="38">
        <f>O5+O6+O7</f>
        <v>24</v>
      </c>
      <c r="P8" s="38">
        <f>P5+P6+P7</f>
        <v>8</v>
      </c>
      <c r="Q8" s="39">
        <f>Q5+Q6+Q7</f>
        <v>1</v>
      </c>
      <c r="R8" s="39">
        <f>R5+R6+R7</f>
        <v>15</v>
      </c>
    </row>
    <row r="9" spans="2:18">
      <c r="B9" s="23" t="s">
        <v>103</v>
      </c>
      <c r="C9" s="11" t="s">
        <v>246</v>
      </c>
      <c r="D9" s="5">
        <v>3</v>
      </c>
      <c r="E9" s="5">
        <v>0</v>
      </c>
      <c r="F9" s="5">
        <v>1</v>
      </c>
      <c r="G9" s="4">
        <v>10</v>
      </c>
      <c r="H9" s="5">
        <v>9</v>
      </c>
      <c r="I9" s="1">
        <f t="shared" si="0"/>
        <v>1</v>
      </c>
      <c r="J9" s="5">
        <f t="shared" si="1"/>
        <v>4</v>
      </c>
      <c r="K9" s="7">
        <f t="shared" si="2"/>
        <v>0.75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278</v>
      </c>
      <c r="D10" s="5">
        <v>3</v>
      </c>
      <c r="E10" s="5">
        <v>0</v>
      </c>
      <c r="F10" s="5">
        <v>3</v>
      </c>
      <c r="G10" s="4">
        <v>11</v>
      </c>
      <c r="H10" s="5">
        <v>11</v>
      </c>
      <c r="I10" s="1">
        <f t="shared" si="0"/>
        <v>0</v>
      </c>
      <c r="J10" s="5">
        <f t="shared" si="1"/>
        <v>6</v>
      </c>
      <c r="K10" s="7">
        <f t="shared" si="2"/>
        <v>0.5</v>
      </c>
      <c r="M10" s="40" t="s">
        <v>590</v>
      </c>
      <c r="N10" s="30"/>
      <c r="O10" s="31">
        <f>SUM(D3:D102)</f>
        <v>73</v>
      </c>
      <c r="P10" s="40" t="s">
        <v>3</v>
      </c>
      <c r="Q10" s="41"/>
      <c r="R10" s="35">
        <f>SUM(G3:G102)</f>
        <v>323</v>
      </c>
    </row>
    <row r="11" spans="2:18">
      <c r="B11" s="23" t="s">
        <v>101</v>
      </c>
      <c r="C11" s="11" t="s">
        <v>241</v>
      </c>
      <c r="D11" s="5">
        <v>3</v>
      </c>
      <c r="E11" s="5">
        <v>1</v>
      </c>
      <c r="F11" s="5">
        <v>3</v>
      </c>
      <c r="G11" s="4">
        <v>13</v>
      </c>
      <c r="H11" s="5">
        <v>16</v>
      </c>
      <c r="I11" s="1">
        <f t="shared" si="0"/>
        <v>-3</v>
      </c>
      <c r="J11" s="5">
        <f t="shared" si="1"/>
        <v>7</v>
      </c>
      <c r="K11" s="7">
        <f t="shared" si="2"/>
        <v>0.42857142857142855</v>
      </c>
      <c r="M11" s="40" t="s">
        <v>594</v>
      </c>
      <c r="N11" s="30"/>
      <c r="O11" s="33">
        <f>SUM(E3:E102)</f>
        <v>21</v>
      </c>
      <c r="P11" s="40" t="s">
        <v>4</v>
      </c>
      <c r="Q11" s="41"/>
      <c r="R11" s="34">
        <f>SUM(H3:H102)</f>
        <v>337</v>
      </c>
    </row>
    <row r="12" spans="2:18">
      <c r="B12" s="23" t="s">
        <v>6</v>
      </c>
      <c r="C12" s="11" t="s">
        <v>249</v>
      </c>
      <c r="D12" s="5">
        <v>3</v>
      </c>
      <c r="E12" s="5">
        <v>3</v>
      </c>
      <c r="F12" s="5">
        <v>4</v>
      </c>
      <c r="G12" s="4">
        <v>14</v>
      </c>
      <c r="H12" s="5">
        <v>20</v>
      </c>
      <c r="I12" s="1">
        <f t="shared" si="0"/>
        <v>-6</v>
      </c>
      <c r="J12" s="5">
        <f t="shared" si="1"/>
        <v>10</v>
      </c>
      <c r="K12" s="7">
        <f t="shared" si="2"/>
        <v>0.3</v>
      </c>
      <c r="M12" s="42" t="s">
        <v>589</v>
      </c>
      <c r="N12" s="43"/>
      <c r="O12" s="44">
        <f>SUM(F3:F102)</f>
        <v>83</v>
      </c>
      <c r="P12" s="42" t="s">
        <v>96</v>
      </c>
      <c r="Q12" s="45"/>
      <c r="R12" s="44">
        <f>R10-R11</f>
        <v>-14</v>
      </c>
    </row>
    <row r="13" spans="2:18">
      <c r="B13" s="23" t="s">
        <v>7</v>
      </c>
      <c r="C13" s="11" t="s">
        <v>256</v>
      </c>
      <c r="D13" s="5">
        <v>2</v>
      </c>
      <c r="E13" s="5">
        <v>0</v>
      </c>
      <c r="F13" s="5">
        <v>0</v>
      </c>
      <c r="G13" s="4">
        <v>7</v>
      </c>
      <c r="H13" s="5">
        <v>2</v>
      </c>
      <c r="I13" s="1">
        <f t="shared" si="0"/>
        <v>5</v>
      </c>
      <c r="J13" s="5">
        <f t="shared" si="1"/>
        <v>2</v>
      </c>
      <c r="K13" s="7">
        <f t="shared" si="2"/>
        <v>1</v>
      </c>
      <c r="M13" s="47" t="s">
        <v>591</v>
      </c>
      <c r="N13" s="48"/>
      <c r="O13" s="39">
        <f>O10+O11+O12</f>
        <v>177</v>
      </c>
      <c r="P13" s="49" t="s">
        <v>591</v>
      </c>
      <c r="Q13" s="48"/>
      <c r="R13" s="39">
        <f>R10+R11</f>
        <v>660</v>
      </c>
    </row>
    <row r="14" spans="2:18">
      <c r="B14" s="23" t="s">
        <v>8</v>
      </c>
      <c r="C14" s="11" t="s">
        <v>280</v>
      </c>
      <c r="D14" s="5">
        <v>2</v>
      </c>
      <c r="E14" s="5">
        <v>0</v>
      </c>
      <c r="F14" s="5">
        <v>1</v>
      </c>
      <c r="G14" s="4">
        <v>9</v>
      </c>
      <c r="H14" s="5">
        <v>5</v>
      </c>
      <c r="I14" s="1">
        <f t="shared" si="0"/>
        <v>4</v>
      </c>
      <c r="J14" s="5">
        <f t="shared" si="1"/>
        <v>3</v>
      </c>
      <c r="K14" s="7">
        <f t="shared" si="2"/>
        <v>0.66666666666666663</v>
      </c>
    </row>
    <row r="15" spans="2:18">
      <c r="B15" s="23" t="s">
        <v>9</v>
      </c>
      <c r="C15" s="11" t="s">
        <v>288</v>
      </c>
      <c r="D15" s="5">
        <v>2</v>
      </c>
      <c r="E15" s="5">
        <v>0</v>
      </c>
      <c r="F15" s="5">
        <v>2</v>
      </c>
      <c r="G15" s="4">
        <v>9</v>
      </c>
      <c r="H15" s="5">
        <v>5</v>
      </c>
      <c r="I15" s="1">
        <f t="shared" si="0"/>
        <v>4</v>
      </c>
      <c r="J15" s="5">
        <f t="shared" si="1"/>
        <v>4</v>
      </c>
      <c r="K15" s="7">
        <f t="shared" si="2"/>
        <v>0.5</v>
      </c>
    </row>
    <row r="16" spans="2:18">
      <c r="B16" s="23" t="s">
        <v>10</v>
      </c>
      <c r="C16" s="11" t="s">
        <v>283</v>
      </c>
      <c r="D16" s="5">
        <v>2</v>
      </c>
      <c r="E16" s="5">
        <v>0</v>
      </c>
      <c r="F16" s="5">
        <v>2</v>
      </c>
      <c r="G16" s="4">
        <v>5</v>
      </c>
      <c r="H16" s="5">
        <v>5</v>
      </c>
      <c r="I16" s="1">
        <f t="shared" si="0"/>
        <v>0</v>
      </c>
      <c r="J16" s="5">
        <f t="shared" si="1"/>
        <v>4</v>
      </c>
      <c r="K16" s="7">
        <f t="shared" si="2"/>
        <v>0.5</v>
      </c>
    </row>
    <row r="17" spans="2:11">
      <c r="B17" s="23" t="s">
        <v>11</v>
      </c>
      <c r="C17" s="11" t="s">
        <v>237</v>
      </c>
      <c r="D17" s="5">
        <v>2</v>
      </c>
      <c r="E17" s="5">
        <v>1</v>
      </c>
      <c r="F17" s="5">
        <v>2</v>
      </c>
      <c r="G17" s="4">
        <v>7</v>
      </c>
      <c r="H17" s="5">
        <v>11</v>
      </c>
      <c r="I17" s="1">
        <f t="shared" si="0"/>
        <v>-4</v>
      </c>
      <c r="J17" s="5">
        <f t="shared" si="1"/>
        <v>5</v>
      </c>
      <c r="K17" s="7">
        <f t="shared" si="2"/>
        <v>0.4</v>
      </c>
    </row>
    <row r="18" spans="2:11">
      <c r="B18" s="23" t="s">
        <v>12</v>
      </c>
      <c r="C18" s="11" t="s">
        <v>303</v>
      </c>
      <c r="D18" s="5">
        <v>1</v>
      </c>
      <c r="E18" s="5">
        <v>0</v>
      </c>
      <c r="F18" s="5">
        <v>0</v>
      </c>
      <c r="G18" s="4">
        <v>6</v>
      </c>
      <c r="H18" s="5">
        <v>2</v>
      </c>
      <c r="I18" s="1">
        <f t="shared" si="0"/>
        <v>4</v>
      </c>
      <c r="J18" s="5">
        <f t="shared" si="1"/>
        <v>1</v>
      </c>
      <c r="K18" s="7">
        <f t="shared" si="2"/>
        <v>1</v>
      </c>
    </row>
    <row r="19" spans="2:11">
      <c r="B19" s="23" t="s">
        <v>13</v>
      </c>
      <c r="C19" s="11" t="s">
        <v>298</v>
      </c>
      <c r="D19" s="5">
        <v>1</v>
      </c>
      <c r="E19" s="5">
        <v>0</v>
      </c>
      <c r="F19" s="5">
        <v>0</v>
      </c>
      <c r="G19" s="4">
        <v>3</v>
      </c>
      <c r="H19" s="5">
        <v>0</v>
      </c>
      <c r="I19" s="1">
        <f t="shared" si="0"/>
        <v>3</v>
      </c>
      <c r="J19" s="5">
        <f t="shared" si="1"/>
        <v>1</v>
      </c>
      <c r="K19" s="7">
        <f t="shared" si="2"/>
        <v>1</v>
      </c>
    </row>
    <row r="20" spans="2:11">
      <c r="B20" s="23" t="s">
        <v>14</v>
      </c>
      <c r="C20" s="11" t="s">
        <v>272</v>
      </c>
      <c r="D20" s="5">
        <v>1</v>
      </c>
      <c r="E20" s="5">
        <v>0</v>
      </c>
      <c r="F20" s="5">
        <v>0</v>
      </c>
      <c r="G20" s="4">
        <v>3</v>
      </c>
      <c r="H20" s="5">
        <v>0</v>
      </c>
      <c r="I20" s="1">
        <f t="shared" si="0"/>
        <v>3</v>
      </c>
      <c r="J20" s="5">
        <f t="shared" si="1"/>
        <v>1</v>
      </c>
      <c r="K20" s="7">
        <f t="shared" si="2"/>
        <v>1</v>
      </c>
    </row>
    <row r="21" spans="2:11">
      <c r="B21" s="23" t="s">
        <v>15</v>
      </c>
      <c r="C21" s="11" t="s">
        <v>268</v>
      </c>
      <c r="D21" s="5">
        <v>1</v>
      </c>
      <c r="E21" s="5">
        <v>0</v>
      </c>
      <c r="F21" s="5">
        <v>0</v>
      </c>
      <c r="G21" s="4">
        <v>3</v>
      </c>
      <c r="H21" s="5">
        <v>1</v>
      </c>
      <c r="I21" s="1">
        <f t="shared" si="0"/>
        <v>2</v>
      </c>
      <c r="J21" s="5">
        <f t="shared" si="1"/>
        <v>1</v>
      </c>
      <c r="K21" s="7">
        <f t="shared" si="2"/>
        <v>1</v>
      </c>
    </row>
    <row r="22" spans="2:11">
      <c r="B22" s="23" t="s">
        <v>16</v>
      </c>
      <c r="C22" s="11" t="s">
        <v>264</v>
      </c>
      <c r="D22" s="5">
        <v>1</v>
      </c>
      <c r="E22" s="5">
        <v>0</v>
      </c>
      <c r="F22" s="5">
        <v>0</v>
      </c>
      <c r="G22" s="4">
        <v>2</v>
      </c>
      <c r="H22" s="5">
        <v>0</v>
      </c>
      <c r="I22" s="1">
        <f t="shared" si="0"/>
        <v>2</v>
      </c>
      <c r="J22" s="5">
        <f t="shared" si="1"/>
        <v>1</v>
      </c>
      <c r="K22" s="7">
        <f t="shared" si="2"/>
        <v>1</v>
      </c>
    </row>
    <row r="23" spans="2:11">
      <c r="B23" s="23" t="s">
        <v>17</v>
      </c>
      <c r="C23" s="11" t="s">
        <v>265</v>
      </c>
      <c r="D23" s="5">
        <v>1</v>
      </c>
      <c r="E23" s="5">
        <v>0</v>
      </c>
      <c r="F23" s="5">
        <v>0</v>
      </c>
      <c r="G23" s="4">
        <v>3</v>
      </c>
      <c r="H23" s="5">
        <v>2</v>
      </c>
      <c r="I23" s="1">
        <f t="shared" si="0"/>
        <v>1</v>
      </c>
      <c r="J23" s="5">
        <f t="shared" si="1"/>
        <v>1</v>
      </c>
      <c r="K23" s="7">
        <f t="shared" si="2"/>
        <v>1</v>
      </c>
    </row>
    <row r="24" spans="2:11">
      <c r="B24" s="23" t="s">
        <v>18</v>
      </c>
      <c r="C24" s="11" t="s">
        <v>276</v>
      </c>
      <c r="D24" s="5">
        <v>1</v>
      </c>
      <c r="E24" s="5">
        <v>0</v>
      </c>
      <c r="F24" s="5">
        <v>0</v>
      </c>
      <c r="G24" s="4">
        <v>3</v>
      </c>
      <c r="H24" s="5">
        <v>2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>
      <c r="B25" s="23" t="s">
        <v>19</v>
      </c>
      <c r="C25" s="11" t="s">
        <v>251</v>
      </c>
      <c r="D25" s="5">
        <v>1</v>
      </c>
      <c r="E25" s="5">
        <v>0</v>
      </c>
      <c r="F25" s="5">
        <v>0</v>
      </c>
      <c r="G25" s="4">
        <v>2</v>
      </c>
      <c r="H25" s="5">
        <v>1</v>
      </c>
      <c r="I25" s="1">
        <f t="shared" si="0"/>
        <v>1</v>
      </c>
      <c r="J25" s="5">
        <f t="shared" si="1"/>
        <v>1</v>
      </c>
      <c r="K25" s="7">
        <f t="shared" si="2"/>
        <v>1</v>
      </c>
    </row>
    <row r="26" spans="2:11">
      <c r="B26" s="23" t="s">
        <v>20</v>
      </c>
      <c r="C26" s="11" t="s">
        <v>252</v>
      </c>
      <c r="D26" s="5">
        <v>1</v>
      </c>
      <c r="E26" s="5">
        <v>0</v>
      </c>
      <c r="F26" s="5">
        <v>0</v>
      </c>
      <c r="G26" s="4">
        <v>1</v>
      </c>
      <c r="H26" s="5">
        <v>0</v>
      </c>
      <c r="I26" s="1">
        <f t="shared" si="0"/>
        <v>1</v>
      </c>
      <c r="J26" s="5">
        <f t="shared" si="1"/>
        <v>1</v>
      </c>
      <c r="K26" s="7">
        <f t="shared" si="2"/>
        <v>1</v>
      </c>
    </row>
    <row r="27" spans="2:11">
      <c r="B27" s="23" t="s">
        <v>21</v>
      </c>
      <c r="C27" s="11" t="s">
        <v>254</v>
      </c>
      <c r="D27" s="5">
        <v>1</v>
      </c>
      <c r="E27" s="5">
        <v>0</v>
      </c>
      <c r="F27" s="5">
        <v>0</v>
      </c>
      <c r="G27" s="4">
        <v>1</v>
      </c>
      <c r="H27" s="5">
        <v>0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>
      <c r="B28" s="23" t="s">
        <v>22</v>
      </c>
      <c r="C28" s="11" t="s">
        <v>269</v>
      </c>
      <c r="D28" s="5">
        <v>1</v>
      </c>
      <c r="E28" s="5">
        <v>0</v>
      </c>
      <c r="F28" s="5">
        <v>0</v>
      </c>
      <c r="G28" s="4">
        <v>1</v>
      </c>
      <c r="H28" s="5">
        <v>0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>
      <c r="B29" s="23" t="s">
        <v>23</v>
      </c>
      <c r="C29" s="11" t="s">
        <v>284</v>
      </c>
      <c r="D29" s="5">
        <v>1</v>
      </c>
      <c r="E29" s="5">
        <v>0</v>
      </c>
      <c r="F29" s="5">
        <v>1</v>
      </c>
      <c r="G29" s="4">
        <v>5</v>
      </c>
      <c r="H29" s="5">
        <v>2</v>
      </c>
      <c r="I29" s="1">
        <f t="shared" si="0"/>
        <v>3</v>
      </c>
      <c r="J29" s="5">
        <f t="shared" si="1"/>
        <v>2</v>
      </c>
      <c r="K29" s="7">
        <f t="shared" si="2"/>
        <v>0.5</v>
      </c>
    </row>
    <row r="30" spans="2:11">
      <c r="B30" s="23" t="s">
        <v>24</v>
      </c>
      <c r="C30" s="11" t="s">
        <v>287</v>
      </c>
      <c r="D30" s="5">
        <v>1</v>
      </c>
      <c r="E30" s="5">
        <v>0</v>
      </c>
      <c r="F30" s="5">
        <v>1</v>
      </c>
      <c r="G30" s="4">
        <v>6</v>
      </c>
      <c r="H30" s="5">
        <v>5</v>
      </c>
      <c r="I30" s="1">
        <f t="shared" si="0"/>
        <v>1</v>
      </c>
      <c r="J30" s="5">
        <f t="shared" si="1"/>
        <v>2</v>
      </c>
      <c r="K30" s="7">
        <f t="shared" si="2"/>
        <v>0.5</v>
      </c>
    </row>
    <row r="31" spans="2:11">
      <c r="B31" s="23" t="s">
        <v>25</v>
      </c>
      <c r="C31" s="11" t="s">
        <v>294</v>
      </c>
      <c r="D31" s="5">
        <v>1</v>
      </c>
      <c r="E31" s="5">
        <v>0</v>
      </c>
      <c r="F31" s="5">
        <v>1</v>
      </c>
      <c r="G31" s="4">
        <v>2</v>
      </c>
      <c r="H31" s="5">
        <v>2</v>
      </c>
      <c r="I31" s="1">
        <f t="shared" si="0"/>
        <v>0</v>
      </c>
      <c r="J31" s="5">
        <f t="shared" si="1"/>
        <v>2</v>
      </c>
      <c r="K31" s="7">
        <f t="shared" si="2"/>
        <v>0.5</v>
      </c>
    </row>
    <row r="32" spans="2:11">
      <c r="B32" s="23" t="s">
        <v>26</v>
      </c>
      <c r="C32" s="11" t="s">
        <v>242</v>
      </c>
      <c r="D32" s="5">
        <v>1</v>
      </c>
      <c r="E32" s="5">
        <v>0</v>
      </c>
      <c r="F32" s="5">
        <v>1</v>
      </c>
      <c r="G32" s="4">
        <v>5</v>
      </c>
      <c r="H32" s="5">
        <v>6</v>
      </c>
      <c r="I32" s="1">
        <f t="shared" si="0"/>
        <v>-1</v>
      </c>
      <c r="J32" s="5">
        <f t="shared" si="1"/>
        <v>2</v>
      </c>
      <c r="K32" s="7">
        <f t="shared" si="2"/>
        <v>0.5</v>
      </c>
    </row>
    <row r="33" spans="2:11">
      <c r="B33" s="23" t="s">
        <v>27</v>
      </c>
      <c r="C33" s="11" t="s">
        <v>263</v>
      </c>
      <c r="D33" s="5">
        <v>1</v>
      </c>
      <c r="E33" s="5">
        <v>1</v>
      </c>
      <c r="F33" s="5">
        <v>1</v>
      </c>
      <c r="G33" s="4">
        <v>6</v>
      </c>
      <c r="H33" s="5">
        <v>6</v>
      </c>
      <c r="I33" s="1">
        <f t="shared" si="0"/>
        <v>0</v>
      </c>
      <c r="J33" s="5">
        <f t="shared" si="1"/>
        <v>3</v>
      </c>
      <c r="K33" s="7">
        <f t="shared" si="2"/>
        <v>0.33333333333333331</v>
      </c>
    </row>
    <row r="34" spans="2:11">
      <c r="B34" s="23" t="s">
        <v>28</v>
      </c>
      <c r="C34" s="11" t="s">
        <v>244</v>
      </c>
      <c r="D34" s="5">
        <v>1</v>
      </c>
      <c r="E34" s="5">
        <v>1</v>
      </c>
      <c r="F34" s="5">
        <v>1</v>
      </c>
      <c r="G34" s="4">
        <v>3</v>
      </c>
      <c r="H34" s="5">
        <v>3</v>
      </c>
      <c r="I34" s="1">
        <f t="shared" si="0"/>
        <v>0</v>
      </c>
      <c r="J34" s="5">
        <f t="shared" si="1"/>
        <v>3</v>
      </c>
      <c r="K34" s="7">
        <f t="shared" si="2"/>
        <v>0.33333333333333331</v>
      </c>
    </row>
    <row r="35" spans="2:11">
      <c r="B35" s="23" t="s">
        <v>29</v>
      </c>
      <c r="C35" s="11" t="s">
        <v>281</v>
      </c>
      <c r="D35" s="5">
        <v>1</v>
      </c>
      <c r="E35" s="5">
        <v>1</v>
      </c>
      <c r="F35" s="5">
        <v>1</v>
      </c>
      <c r="G35" s="4">
        <v>2</v>
      </c>
      <c r="H35" s="5">
        <v>2</v>
      </c>
      <c r="I35" s="1">
        <f t="shared" ref="I35:I66" si="3">G35-H35</f>
        <v>0</v>
      </c>
      <c r="J35" s="5">
        <f t="shared" ref="J35:J66" si="4">D35+E35+F35</f>
        <v>3</v>
      </c>
      <c r="K35" s="7">
        <f t="shared" ref="K35:K66" si="5">D35/J35</f>
        <v>0.33333333333333331</v>
      </c>
    </row>
    <row r="36" spans="2:11">
      <c r="B36" s="23" t="s">
        <v>30</v>
      </c>
      <c r="C36" s="11" t="s">
        <v>277</v>
      </c>
      <c r="D36" s="5">
        <v>1</v>
      </c>
      <c r="E36" s="5">
        <v>1</v>
      </c>
      <c r="F36" s="5">
        <v>1</v>
      </c>
      <c r="G36" s="4">
        <v>7</v>
      </c>
      <c r="H36" s="5">
        <v>9</v>
      </c>
      <c r="I36" s="1">
        <f t="shared" si="3"/>
        <v>-2</v>
      </c>
      <c r="J36" s="5">
        <f t="shared" si="4"/>
        <v>3</v>
      </c>
      <c r="K36" s="7">
        <f t="shared" si="5"/>
        <v>0.33333333333333331</v>
      </c>
    </row>
    <row r="37" spans="2:11">
      <c r="B37" s="23" t="s">
        <v>31</v>
      </c>
      <c r="C37" s="11" t="s">
        <v>291</v>
      </c>
      <c r="D37" s="5">
        <v>1</v>
      </c>
      <c r="E37" s="5">
        <v>1</v>
      </c>
      <c r="F37" s="5">
        <v>1</v>
      </c>
      <c r="G37" s="4">
        <v>5</v>
      </c>
      <c r="H37" s="5">
        <v>7</v>
      </c>
      <c r="I37" s="1">
        <f t="shared" si="3"/>
        <v>-2</v>
      </c>
      <c r="J37" s="5">
        <f t="shared" si="4"/>
        <v>3</v>
      </c>
      <c r="K37" s="7">
        <f t="shared" si="5"/>
        <v>0.33333333333333331</v>
      </c>
    </row>
    <row r="38" spans="2:11">
      <c r="B38" s="23" t="s">
        <v>32</v>
      </c>
      <c r="C38" s="11" t="s">
        <v>259</v>
      </c>
      <c r="D38" s="5">
        <v>1</v>
      </c>
      <c r="E38" s="5">
        <v>0</v>
      </c>
      <c r="F38" s="5">
        <v>3</v>
      </c>
      <c r="G38" s="4">
        <v>6</v>
      </c>
      <c r="H38" s="5">
        <v>11</v>
      </c>
      <c r="I38" s="1">
        <f t="shared" si="3"/>
        <v>-5</v>
      </c>
      <c r="J38" s="5">
        <f t="shared" si="4"/>
        <v>4</v>
      </c>
      <c r="K38" s="7">
        <f t="shared" si="5"/>
        <v>0.25</v>
      </c>
    </row>
    <row r="39" spans="2:11">
      <c r="B39" s="23" t="s">
        <v>33</v>
      </c>
      <c r="C39" s="11" t="s">
        <v>289</v>
      </c>
      <c r="D39" s="5">
        <v>1</v>
      </c>
      <c r="E39" s="5">
        <v>1</v>
      </c>
      <c r="F39" s="5">
        <v>4</v>
      </c>
      <c r="G39" s="4">
        <v>12</v>
      </c>
      <c r="H39" s="5">
        <v>14</v>
      </c>
      <c r="I39" s="1">
        <f t="shared" si="3"/>
        <v>-2</v>
      </c>
      <c r="J39" s="5">
        <f t="shared" si="4"/>
        <v>6</v>
      </c>
      <c r="K39" s="7">
        <f t="shared" si="5"/>
        <v>0.16666666666666666</v>
      </c>
    </row>
    <row r="40" spans="2:11">
      <c r="B40" s="23" t="s">
        <v>34</v>
      </c>
      <c r="C40" s="11" t="s">
        <v>270</v>
      </c>
      <c r="D40" s="5">
        <v>1</v>
      </c>
      <c r="E40" s="5">
        <v>0</v>
      </c>
      <c r="F40" s="5">
        <v>5</v>
      </c>
      <c r="G40" s="4">
        <v>6</v>
      </c>
      <c r="H40" s="5">
        <v>14</v>
      </c>
      <c r="I40" s="1">
        <f t="shared" si="3"/>
        <v>-8</v>
      </c>
      <c r="J40" s="5">
        <f t="shared" si="4"/>
        <v>6</v>
      </c>
      <c r="K40" s="7">
        <f t="shared" si="5"/>
        <v>0.16666666666666666</v>
      </c>
    </row>
    <row r="41" spans="2:11">
      <c r="B41" s="23" t="s">
        <v>35</v>
      </c>
      <c r="C41" s="11" t="s">
        <v>279</v>
      </c>
      <c r="D41" s="5">
        <v>0</v>
      </c>
      <c r="E41" s="5">
        <v>1</v>
      </c>
      <c r="F41" s="5">
        <v>0</v>
      </c>
      <c r="G41" s="4">
        <v>1</v>
      </c>
      <c r="H41" s="5">
        <v>1</v>
      </c>
      <c r="I41" s="1">
        <f t="shared" si="3"/>
        <v>0</v>
      </c>
      <c r="J41" s="5">
        <f t="shared" si="4"/>
        <v>1</v>
      </c>
      <c r="K41" s="7">
        <f t="shared" si="5"/>
        <v>0</v>
      </c>
    </row>
    <row r="42" spans="2:11">
      <c r="B42" s="23" t="s">
        <v>36</v>
      </c>
      <c r="C42" s="11" t="s">
        <v>262</v>
      </c>
      <c r="D42" s="5">
        <v>0</v>
      </c>
      <c r="E42" s="5">
        <v>1</v>
      </c>
      <c r="F42" s="5">
        <v>0</v>
      </c>
      <c r="G42" s="4">
        <v>1</v>
      </c>
      <c r="H42" s="5">
        <v>1</v>
      </c>
      <c r="I42" s="1">
        <f t="shared" si="3"/>
        <v>0</v>
      </c>
      <c r="J42" s="5">
        <f t="shared" si="4"/>
        <v>1</v>
      </c>
      <c r="K42" s="7">
        <f t="shared" si="5"/>
        <v>0</v>
      </c>
    </row>
    <row r="43" spans="2:11">
      <c r="B43" s="23" t="s">
        <v>37</v>
      </c>
      <c r="C43" s="11" t="s">
        <v>271</v>
      </c>
      <c r="D43" s="5">
        <v>0</v>
      </c>
      <c r="E43" s="5">
        <v>0</v>
      </c>
      <c r="F43" s="5">
        <v>1</v>
      </c>
      <c r="G43" s="4">
        <v>3</v>
      </c>
      <c r="H43" s="5">
        <v>4</v>
      </c>
      <c r="I43" s="1">
        <f t="shared" si="3"/>
        <v>-1</v>
      </c>
      <c r="J43" s="5">
        <f t="shared" si="4"/>
        <v>1</v>
      </c>
      <c r="K43" s="7">
        <f t="shared" si="5"/>
        <v>0</v>
      </c>
    </row>
    <row r="44" spans="2:11">
      <c r="B44" s="23" t="s">
        <v>38</v>
      </c>
      <c r="C44" s="11" t="s">
        <v>296</v>
      </c>
      <c r="D44" s="5">
        <v>0</v>
      </c>
      <c r="E44" s="5">
        <v>0</v>
      </c>
      <c r="F44" s="5">
        <v>1</v>
      </c>
      <c r="G44" s="4">
        <v>2</v>
      </c>
      <c r="H44" s="5">
        <v>3</v>
      </c>
      <c r="I44" s="1">
        <f t="shared" si="3"/>
        <v>-1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300</v>
      </c>
      <c r="D45" s="5">
        <v>0</v>
      </c>
      <c r="E45" s="5">
        <v>0</v>
      </c>
      <c r="F45" s="5">
        <v>1</v>
      </c>
      <c r="G45" s="4">
        <v>2</v>
      </c>
      <c r="H45" s="5">
        <v>3</v>
      </c>
      <c r="I45" s="1">
        <f t="shared" si="3"/>
        <v>-1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293</v>
      </c>
      <c r="D46" s="5">
        <v>0</v>
      </c>
      <c r="E46" s="5">
        <v>0</v>
      </c>
      <c r="F46" s="5">
        <v>1</v>
      </c>
      <c r="G46" s="4">
        <v>2</v>
      </c>
      <c r="H46" s="5">
        <v>3</v>
      </c>
      <c r="I46" s="1">
        <f t="shared" si="3"/>
        <v>-1</v>
      </c>
      <c r="J46" s="5">
        <f t="shared" si="4"/>
        <v>1</v>
      </c>
      <c r="K46" s="7">
        <f t="shared" si="5"/>
        <v>0</v>
      </c>
    </row>
    <row r="47" spans="2:11">
      <c r="B47" s="23" t="s">
        <v>41</v>
      </c>
      <c r="C47" s="11" t="s">
        <v>257</v>
      </c>
      <c r="D47" s="5">
        <v>0</v>
      </c>
      <c r="E47" s="5">
        <v>0</v>
      </c>
      <c r="F47" s="5">
        <v>1</v>
      </c>
      <c r="G47" s="4">
        <v>1</v>
      </c>
      <c r="H47" s="5">
        <v>2</v>
      </c>
      <c r="I47" s="1">
        <f t="shared" si="3"/>
        <v>-1</v>
      </c>
      <c r="J47" s="5">
        <f t="shared" si="4"/>
        <v>1</v>
      </c>
      <c r="K47" s="6">
        <f t="shared" si="5"/>
        <v>0</v>
      </c>
    </row>
    <row r="48" spans="2:11">
      <c r="B48" s="23" t="s">
        <v>42</v>
      </c>
      <c r="C48" s="11" t="s">
        <v>255</v>
      </c>
      <c r="D48" s="5">
        <v>0</v>
      </c>
      <c r="E48" s="5">
        <v>0</v>
      </c>
      <c r="F48" s="5">
        <v>1</v>
      </c>
      <c r="G48" s="4">
        <v>1</v>
      </c>
      <c r="H48" s="5">
        <v>2</v>
      </c>
      <c r="I48" s="1">
        <f t="shared" si="3"/>
        <v>-1</v>
      </c>
      <c r="J48" s="5">
        <f t="shared" si="4"/>
        <v>1</v>
      </c>
      <c r="K48" s="7">
        <f t="shared" si="5"/>
        <v>0</v>
      </c>
    </row>
    <row r="49" spans="2:11">
      <c r="B49" s="23" t="s">
        <v>43</v>
      </c>
      <c r="C49" s="11" t="s">
        <v>290</v>
      </c>
      <c r="D49" s="5">
        <v>0</v>
      </c>
      <c r="E49" s="5">
        <v>0</v>
      </c>
      <c r="F49" s="5">
        <v>1</v>
      </c>
      <c r="G49" s="4">
        <v>2</v>
      </c>
      <c r="H49" s="5">
        <v>4</v>
      </c>
      <c r="I49" s="1">
        <f t="shared" si="3"/>
        <v>-2</v>
      </c>
      <c r="J49" s="5">
        <f t="shared" si="4"/>
        <v>1</v>
      </c>
      <c r="K49" s="7">
        <f t="shared" si="5"/>
        <v>0</v>
      </c>
    </row>
    <row r="50" spans="2:11">
      <c r="B50" s="23" t="s">
        <v>44</v>
      </c>
      <c r="C50" s="11" t="s">
        <v>248</v>
      </c>
      <c r="D50" s="5">
        <v>0</v>
      </c>
      <c r="E50" s="5">
        <v>0</v>
      </c>
      <c r="F50" s="5">
        <v>1</v>
      </c>
      <c r="G50" s="4">
        <v>2</v>
      </c>
      <c r="H50" s="5">
        <v>4</v>
      </c>
      <c r="I50" s="1">
        <f t="shared" si="3"/>
        <v>-2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304</v>
      </c>
      <c r="D51" s="5">
        <v>0</v>
      </c>
      <c r="E51" s="5">
        <v>0</v>
      </c>
      <c r="F51" s="5">
        <v>1</v>
      </c>
      <c r="G51" s="4">
        <v>0</v>
      </c>
      <c r="H51" s="5">
        <v>2</v>
      </c>
      <c r="I51" s="1">
        <f t="shared" si="3"/>
        <v>-2</v>
      </c>
      <c r="J51" s="5">
        <f t="shared" si="4"/>
        <v>1</v>
      </c>
      <c r="K51" s="7">
        <f t="shared" si="5"/>
        <v>0</v>
      </c>
    </row>
    <row r="52" spans="2:11">
      <c r="B52" s="23" t="s">
        <v>46</v>
      </c>
      <c r="C52" s="11" t="s">
        <v>299</v>
      </c>
      <c r="D52" s="5">
        <v>0</v>
      </c>
      <c r="E52" s="5">
        <v>0</v>
      </c>
      <c r="F52" s="5">
        <v>1</v>
      </c>
      <c r="G52" s="4">
        <v>0</v>
      </c>
      <c r="H52" s="5">
        <v>2</v>
      </c>
      <c r="I52" s="1">
        <f t="shared" si="3"/>
        <v>-2</v>
      </c>
      <c r="J52" s="5">
        <f t="shared" si="4"/>
        <v>1</v>
      </c>
      <c r="K52" s="7">
        <f t="shared" si="5"/>
        <v>0</v>
      </c>
    </row>
    <row r="53" spans="2:11">
      <c r="B53" s="23" t="s">
        <v>49</v>
      </c>
      <c r="C53" s="11" t="s">
        <v>266</v>
      </c>
      <c r="D53" s="5">
        <v>0</v>
      </c>
      <c r="E53" s="5">
        <v>1</v>
      </c>
      <c r="F53" s="5">
        <v>1</v>
      </c>
      <c r="G53" s="4">
        <v>2</v>
      </c>
      <c r="H53" s="5">
        <v>5</v>
      </c>
      <c r="I53" s="1">
        <f t="shared" si="3"/>
        <v>-3</v>
      </c>
      <c r="J53" s="5">
        <f t="shared" si="4"/>
        <v>2</v>
      </c>
      <c r="K53" s="7">
        <f t="shared" si="5"/>
        <v>0</v>
      </c>
    </row>
    <row r="54" spans="2:11">
      <c r="B54" s="23" t="s">
        <v>50</v>
      </c>
      <c r="C54" s="11" t="s">
        <v>307</v>
      </c>
      <c r="D54" s="5">
        <v>0</v>
      </c>
      <c r="E54" s="5">
        <v>0</v>
      </c>
      <c r="F54" s="5">
        <v>1</v>
      </c>
      <c r="G54" s="4">
        <v>0</v>
      </c>
      <c r="H54" s="5">
        <v>3</v>
      </c>
      <c r="I54" s="1">
        <f t="shared" si="3"/>
        <v>-3</v>
      </c>
      <c r="J54" s="5">
        <f t="shared" si="4"/>
        <v>1</v>
      </c>
      <c r="K54" s="7">
        <f t="shared" si="5"/>
        <v>0</v>
      </c>
    </row>
    <row r="55" spans="2:11">
      <c r="B55" s="23" t="s">
        <v>51</v>
      </c>
      <c r="C55" s="11" t="s">
        <v>267</v>
      </c>
      <c r="D55" s="5">
        <v>0</v>
      </c>
      <c r="E55" s="5">
        <v>0</v>
      </c>
      <c r="F55" s="5">
        <v>1</v>
      </c>
      <c r="G55" s="4">
        <v>0</v>
      </c>
      <c r="H55" s="5">
        <v>4</v>
      </c>
      <c r="I55" s="1">
        <f t="shared" si="3"/>
        <v>-4</v>
      </c>
      <c r="J55" s="5">
        <f t="shared" si="4"/>
        <v>1</v>
      </c>
      <c r="K55" s="7">
        <f t="shared" si="5"/>
        <v>0</v>
      </c>
    </row>
    <row r="56" spans="2:11">
      <c r="B56" s="23" t="s">
        <v>52</v>
      </c>
      <c r="C56" s="11" t="s">
        <v>261</v>
      </c>
      <c r="D56" s="5">
        <v>0</v>
      </c>
      <c r="E56" s="5">
        <v>0</v>
      </c>
      <c r="F56" s="5">
        <v>2</v>
      </c>
      <c r="G56" s="4">
        <v>3</v>
      </c>
      <c r="H56" s="5">
        <v>5</v>
      </c>
      <c r="I56" s="1">
        <f t="shared" si="3"/>
        <v>-2</v>
      </c>
      <c r="J56" s="5">
        <f t="shared" si="4"/>
        <v>2</v>
      </c>
      <c r="K56" s="7">
        <f t="shared" si="5"/>
        <v>0</v>
      </c>
    </row>
    <row r="57" spans="2:11">
      <c r="B57" s="23" t="s">
        <v>53</v>
      </c>
      <c r="C57" s="11" t="s">
        <v>286</v>
      </c>
      <c r="D57" s="5">
        <v>0</v>
      </c>
      <c r="E57" s="5">
        <v>0</v>
      </c>
      <c r="F57" s="5">
        <v>2</v>
      </c>
      <c r="G57" s="4">
        <v>3</v>
      </c>
      <c r="H57" s="5">
        <v>5</v>
      </c>
      <c r="I57" s="1">
        <f t="shared" si="3"/>
        <v>-2</v>
      </c>
      <c r="J57" s="5">
        <f t="shared" si="4"/>
        <v>2</v>
      </c>
      <c r="K57" s="7">
        <f t="shared" si="5"/>
        <v>0</v>
      </c>
    </row>
    <row r="58" spans="2:11">
      <c r="B58" s="23" t="s">
        <v>54</v>
      </c>
      <c r="C58" s="11" t="s">
        <v>282</v>
      </c>
      <c r="D58" s="5">
        <v>0</v>
      </c>
      <c r="E58" s="5">
        <v>0</v>
      </c>
      <c r="F58" s="5">
        <v>3</v>
      </c>
      <c r="G58" s="4">
        <v>2</v>
      </c>
      <c r="H58" s="5">
        <v>6</v>
      </c>
      <c r="I58" s="1">
        <f t="shared" si="3"/>
        <v>-4</v>
      </c>
      <c r="J58" s="5">
        <f t="shared" si="4"/>
        <v>3</v>
      </c>
      <c r="K58" s="7">
        <f t="shared" si="5"/>
        <v>0</v>
      </c>
    </row>
    <row r="59" spans="2:11">
      <c r="B59" s="23" t="s">
        <v>55</v>
      </c>
      <c r="C59" s="11" t="s">
        <v>253</v>
      </c>
      <c r="D59" s="5">
        <v>0</v>
      </c>
      <c r="E59" s="5">
        <v>1</v>
      </c>
      <c r="F59" s="5">
        <v>3</v>
      </c>
      <c r="G59" s="4">
        <v>4</v>
      </c>
      <c r="H59" s="5">
        <v>10</v>
      </c>
      <c r="I59" s="1">
        <f t="shared" si="3"/>
        <v>-6</v>
      </c>
      <c r="J59" s="5">
        <f t="shared" si="4"/>
        <v>4</v>
      </c>
      <c r="K59" s="7">
        <f t="shared" si="5"/>
        <v>0</v>
      </c>
    </row>
    <row r="60" spans="2:11">
      <c r="B60" s="23" t="s">
        <v>56</v>
      </c>
      <c r="C60" s="11" t="s">
        <v>238</v>
      </c>
      <c r="D60" s="5">
        <v>0</v>
      </c>
      <c r="E60" s="5">
        <v>1</v>
      </c>
      <c r="F60" s="5">
        <v>4</v>
      </c>
      <c r="G60" s="4">
        <v>9</v>
      </c>
      <c r="H60" s="5">
        <v>14</v>
      </c>
      <c r="I60" s="1">
        <f t="shared" si="3"/>
        <v>-5</v>
      </c>
      <c r="J60" s="5">
        <f t="shared" si="4"/>
        <v>5</v>
      </c>
      <c r="K60" s="7">
        <f t="shared" si="5"/>
        <v>0</v>
      </c>
    </row>
    <row r="61" spans="2:11">
      <c r="B61" s="23" t="s">
        <v>57</v>
      </c>
      <c r="C61" s="11" t="s">
        <v>275</v>
      </c>
      <c r="D61" s="5">
        <v>0</v>
      </c>
      <c r="E61" s="5">
        <v>0</v>
      </c>
      <c r="F61" s="5">
        <v>4</v>
      </c>
      <c r="G61" s="4">
        <v>2</v>
      </c>
      <c r="H61" s="5">
        <v>7</v>
      </c>
      <c r="I61" s="1">
        <f t="shared" si="3"/>
        <v>-5</v>
      </c>
      <c r="J61" s="5">
        <f t="shared" si="4"/>
        <v>4</v>
      </c>
      <c r="K61" s="7">
        <f t="shared" si="5"/>
        <v>0</v>
      </c>
    </row>
    <row r="62" spans="2:11">
      <c r="B62" s="23" t="s">
        <v>58</v>
      </c>
      <c r="C62" s="11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11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11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11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11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11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11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11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11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11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11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11"/>
      <c r="D73" s="5"/>
      <c r="E73" s="5"/>
      <c r="F73" s="5"/>
      <c r="G73" s="50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11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11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11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11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11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11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11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11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11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B1:R102"/>
  <sheetViews>
    <sheetView zoomScaleNormal="100"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624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241</v>
      </c>
      <c r="D3" s="5">
        <v>6</v>
      </c>
      <c r="E3" s="5">
        <v>0</v>
      </c>
      <c r="F3" s="5">
        <v>3</v>
      </c>
      <c r="G3" s="4">
        <v>18</v>
      </c>
      <c r="H3" s="5">
        <v>17</v>
      </c>
      <c r="I3" s="1">
        <f t="shared" ref="I3:I34" si="0">G3-H3</f>
        <v>1</v>
      </c>
      <c r="J3" s="5">
        <f t="shared" ref="J3:J34" si="1">D3+E3+F3</f>
        <v>9</v>
      </c>
      <c r="K3" s="6">
        <f t="shared" ref="K3:K34" si="2">D3/J3</f>
        <v>0.66666666666666663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246</v>
      </c>
      <c r="D4" s="5">
        <v>5</v>
      </c>
      <c r="E4" s="5">
        <v>0</v>
      </c>
      <c r="F4" s="5">
        <v>0</v>
      </c>
      <c r="G4" s="4">
        <v>16</v>
      </c>
      <c r="H4" s="5">
        <v>5</v>
      </c>
      <c r="I4" s="1">
        <f t="shared" si="0"/>
        <v>11</v>
      </c>
      <c r="J4" s="5">
        <f t="shared" si="1"/>
        <v>5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263</v>
      </c>
      <c r="D5" s="5">
        <v>5</v>
      </c>
      <c r="E5" s="5">
        <v>0</v>
      </c>
      <c r="F5" s="5">
        <v>0</v>
      </c>
      <c r="G5" s="4">
        <v>13</v>
      </c>
      <c r="H5" s="5">
        <v>3</v>
      </c>
      <c r="I5" s="1">
        <f t="shared" si="0"/>
        <v>10</v>
      </c>
      <c r="J5" s="5">
        <f t="shared" si="1"/>
        <v>5</v>
      </c>
      <c r="K5" s="7">
        <f t="shared" si="2"/>
        <v>1</v>
      </c>
      <c r="M5" s="29" t="s">
        <v>588</v>
      </c>
      <c r="N5" s="30"/>
      <c r="O5" s="31">
        <f>'FE Landslag'!O5+'FE Landslag Europa'!O5</f>
        <v>8</v>
      </c>
      <c r="P5" s="31">
        <f>'FE Landslag'!P5+'FE Landslag Europa'!P5</f>
        <v>4</v>
      </c>
      <c r="Q5" s="32">
        <f>'FE Landslag'!Q5+'FE Landslag Europa'!Q5</f>
        <v>0</v>
      </c>
      <c r="R5" s="32">
        <f>'FE Landslag'!R5+'FE Landslag Europa'!R5</f>
        <v>4</v>
      </c>
    </row>
    <row r="6" spans="2:18">
      <c r="B6" s="23" t="s">
        <v>106</v>
      </c>
      <c r="C6" s="11" t="s">
        <v>288</v>
      </c>
      <c r="D6" s="5">
        <v>4</v>
      </c>
      <c r="E6" s="5">
        <v>0</v>
      </c>
      <c r="F6" s="5">
        <v>1</v>
      </c>
      <c r="G6" s="4">
        <v>10</v>
      </c>
      <c r="H6" s="5">
        <v>7</v>
      </c>
      <c r="I6" s="1">
        <f t="shared" si="0"/>
        <v>3</v>
      </c>
      <c r="J6" s="5">
        <f t="shared" si="1"/>
        <v>5</v>
      </c>
      <c r="K6" s="7">
        <f t="shared" si="2"/>
        <v>0.8</v>
      </c>
      <c r="M6" s="29" t="s">
        <v>598</v>
      </c>
      <c r="N6" s="30"/>
      <c r="O6" s="33">
        <f>'FE Landslag'!O6+'FE Landslag Europa'!O6</f>
        <v>10</v>
      </c>
      <c r="P6" s="33">
        <f>'FE Landslag'!P6+'FE Landslag Europa'!P6</f>
        <v>3</v>
      </c>
      <c r="Q6" s="34">
        <f>'FE Landslag'!Q6+'FE Landslag Europa'!Q6</f>
        <v>0</v>
      </c>
      <c r="R6" s="34">
        <f>'FE Landslag'!R6+'FE Landslag Europa'!R6</f>
        <v>7</v>
      </c>
    </row>
    <row r="7" spans="2:18">
      <c r="B7" s="23" t="s">
        <v>105</v>
      </c>
      <c r="C7" s="11" t="s">
        <v>238</v>
      </c>
      <c r="D7" s="5">
        <v>4</v>
      </c>
      <c r="E7" s="5">
        <v>3</v>
      </c>
      <c r="F7" s="5">
        <v>1</v>
      </c>
      <c r="G7" s="50">
        <v>12</v>
      </c>
      <c r="H7" s="5">
        <v>8</v>
      </c>
      <c r="I7" s="1">
        <f t="shared" si="0"/>
        <v>4</v>
      </c>
      <c r="J7" s="5">
        <f t="shared" si="1"/>
        <v>8</v>
      </c>
      <c r="K7" s="7">
        <f t="shared" si="2"/>
        <v>0.5</v>
      </c>
      <c r="M7" s="29" t="s">
        <v>599</v>
      </c>
      <c r="N7" s="30"/>
      <c r="O7" s="31">
        <f>'FE Landslag'!O7</f>
        <v>6</v>
      </c>
      <c r="P7" s="31">
        <f>'FE Landslag'!P7</f>
        <v>1</v>
      </c>
      <c r="Q7" s="35">
        <f>'FE Landslag'!Q7</f>
        <v>1</v>
      </c>
      <c r="R7" s="35">
        <f>'FE Landslag'!R7</f>
        <v>4</v>
      </c>
    </row>
    <row r="8" spans="2:18">
      <c r="B8" s="23" t="s">
        <v>104</v>
      </c>
      <c r="C8" s="11" t="s">
        <v>243</v>
      </c>
      <c r="D8" s="5">
        <v>3</v>
      </c>
      <c r="E8" s="5">
        <v>0</v>
      </c>
      <c r="F8" s="5">
        <v>0</v>
      </c>
      <c r="G8" s="4">
        <v>8</v>
      </c>
      <c r="H8" s="5">
        <v>5</v>
      </c>
      <c r="I8" s="1">
        <f t="shared" si="0"/>
        <v>3</v>
      </c>
      <c r="J8" s="5">
        <f t="shared" si="1"/>
        <v>3</v>
      </c>
      <c r="K8" s="7">
        <f t="shared" si="2"/>
        <v>1</v>
      </c>
      <c r="M8" s="36" t="s">
        <v>591</v>
      </c>
      <c r="N8" s="37"/>
      <c r="O8" s="38">
        <f>O5+O6+O7</f>
        <v>24</v>
      </c>
      <c r="P8" s="38">
        <f>P5+P6+P7</f>
        <v>8</v>
      </c>
      <c r="Q8" s="39">
        <f>Q5+Q6+Q7</f>
        <v>1</v>
      </c>
      <c r="R8" s="39">
        <f>R5+R6+R7</f>
        <v>15</v>
      </c>
    </row>
    <row r="9" spans="2:18">
      <c r="B9" s="23" t="s">
        <v>103</v>
      </c>
      <c r="C9" s="11" t="s">
        <v>286</v>
      </c>
      <c r="D9" s="5">
        <v>3</v>
      </c>
      <c r="E9" s="5">
        <v>1</v>
      </c>
      <c r="F9" s="5">
        <v>1</v>
      </c>
      <c r="G9" s="4">
        <v>10</v>
      </c>
      <c r="H9" s="5">
        <v>7</v>
      </c>
      <c r="I9" s="1">
        <f t="shared" si="0"/>
        <v>3</v>
      </c>
      <c r="J9" s="5">
        <f t="shared" si="1"/>
        <v>5</v>
      </c>
      <c r="K9" s="7">
        <f t="shared" si="2"/>
        <v>0.6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240</v>
      </c>
      <c r="D10" s="5">
        <v>3</v>
      </c>
      <c r="E10" s="5">
        <v>0</v>
      </c>
      <c r="F10" s="5">
        <v>2</v>
      </c>
      <c r="G10" s="4">
        <v>7</v>
      </c>
      <c r="H10" s="5">
        <v>5</v>
      </c>
      <c r="I10" s="1">
        <f t="shared" si="0"/>
        <v>2</v>
      </c>
      <c r="J10" s="5">
        <f t="shared" si="1"/>
        <v>5</v>
      </c>
      <c r="K10" s="7">
        <f t="shared" si="2"/>
        <v>0.6</v>
      </c>
      <c r="M10" s="40" t="s">
        <v>590</v>
      </c>
      <c r="N10" s="30"/>
      <c r="O10" s="31">
        <f>SUM(D3:D102)</f>
        <v>83</v>
      </c>
      <c r="P10" s="40" t="s">
        <v>3</v>
      </c>
      <c r="Q10" s="41"/>
      <c r="R10" s="35">
        <f>SUM(G3:G102)</f>
        <v>337</v>
      </c>
    </row>
    <row r="11" spans="2:18">
      <c r="B11" s="23" t="s">
        <v>101</v>
      </c>
      <c r="C11" s="11" t="s">
        <v>281</v>
      </c>
      <c r="D11" s="5">
        <v>3</v>
      </c>
      <c r="E11" s="5">
        <v>0</v>
      </c>
      <c r="F11" s="5">
        <v>2</v>
      </c>
      <c r="G11" s="4">
        <v>6</v>
      </c>
      <c r="H11" s="5">
        <v>7</v>
      </c>
      <c r="I11" s="1">
        <f t="shared" si="0"/>
        <v>-1</v>
      </c>
      <c r="J11" s="5">
        <f t="shared" si="1"/>
        <v>5</v>
      </c>
      <c r="K11" s="6">
        <f t="shared" si="2"/>
        <v>0.6</v>
      </c>
      <c r="M11" s="40" t="s">
        <v>594</v>
      </c>
      <c r="N11" s="30"/>
      <c r="O11" s="33">
        <f>SUM(E3:E102)</f>
        <v>21</v>
      </c>
      <c r="P11" s="40" t="s">
        <v>4</v>
      </c>
      <c r="Q11" s="41"/>
      <c r="R11" s="34">
        <f>SUM(H3:H102)</f>
        <v>323</v>
      </c>
    </row>
    <row r="12" spans="2:18">
      <c r="B12" s="23" t="s">
        <v>6</v>
      </c>
      <c r="C12" s="11" t="s">
        <v>248</v>
      </c>
      <c r="D12" s="5">
        <v>3</v>
      </c>
      <c r="E12" s="5">
        <v>3</v>
      </c>
      <c r="F12" s="5">
        <v>6</v>
      </c>
      <c r="G12" s="4">
        <v>22</v>
      </c>
      <c r="H12" s="5">
        <v>25</v>
      </c>
      <c r="I12" s="1">
        <f t="shared" si="0"/>
        <v>-3</v>
      </c>
      <c r="J12" s="5">
        <f t="shared" si="1"/>
        <v>12</v>
      </c>
      <c r="K12" s="7">
        <f t="shared" si="2"/>
        <v>0.25</v>
      </c>
      <c r="M12" s="42" t="s">
        <v>589</v>
      </c>
      <c r="N12" s="43"/>
      <c r="O12" s="44">
        <f>SUM(F3:F102)</f>
        <v>73</v>
      </c>
      <c r="P12" s="42" t="s">
        <v>96</v>
      </c>
      <c r="Q12" s="45"/>
      <c r="R12" s="44">
        <f>R10-R11</f>
        <v>14</v>
      </c>
    </row>
    <row r="13" spans="2:18">
      <c r="B13" s="23" t="s">
        <v>7</v>
      </c>
      <c r="C13" s="11" t="s">
        <v>282</v>
      </c>
      <c r="D13" s="5">
        <v>2</v>
      </c>
      <c r="E13" s="5">
        <v>0</v>
      </c>
      <c r="F13" s="5">
        <v>0</v>
      </c>
      <c r="G13" s="4">
        <v>7</v>
      </c>
      <c r="H13" s="5">
        <v>1</v>
      </c>
      <c r="I13" s="1">
        <f t="shared" si="0"/>
        <v>6</v>
      </c>
      <c r="J13" s="5">
        <f t="shared" si="1"/>
        <v>2</v>
      </c>
      <c r="K13" s="7">
        <f t="shared" si="2"/>
        <v>1</v>
      </c>
      <c r="M13" s="47" t="s">
        <v>591</v>
      </c>
      <c r="N13" s="48"/>
      <c r="O13" s="39">
        <f>O10+O11+O12</f>
        <v>177</v>
      </c>
      <c r="P13" s="49" t="s">
        <v>591</v>
      </c>
      <c r="Q13" s="48"/>
      <c r="R13" s="39">
        <f>R10+R11</f>
        <v>660</v>
      </c>
    </row>
    <row r="14" spans="2:18">
      <c r="B14" s="23" t="s">
        <v>8</v>
      </c>
      <c r="C14" s="11" t="s">
        <v>272</v>
      </c>
      <c r="D14" s="5">
        <v>2</v>
      </c>
      <c r="E14" s="5">
        <v>0</v>
      </c>
      <c r="F14" s="5">
        <v>0</v>
      </c>
      <c r="G14" s="4">
        <v>6</v>
      </c>
      <c r="H14" s="5">
        <v>0</v>
      </c>
      <c r="I14" s="1">
        <f t="shared" si="0"/>
        <v>6</v>
      </c>
      <c r="J14" s="5">
        <f t="shared" si="1"/>
        <v>2</v>
      </c>
      <c r="K14" s="7">
        <f t="shared" si="2"/>
        <v>1</v>
      </c>
    </row>
    <row r="15" spans="2:18">
      <c r="B15" s="23" t="s">
        <v>9</v>
      </c>
      <c r="C15" s="11" t="s">
        <v>295</v>
      </c>
      <c r="D15" s="5">
        <v>2</v>
      </c>
      <c r="E15" s="5">
        <v>0</v>
      </c>
      <c r="F15" s="5">
        <v>0</v>
      </c>
      <c r="G15" s="4">
        <v>8</v>
      </c>
      <c r="H15" s="5">
        <v>5</v>
      </c>
      <c r="I15" s="1">
        <f t="shared" si="0"/>
        <v>3</v>
      </c>
      <c r="J15" s="5">
        <f t="shared" si="1"/>
        <v>2</v>
      </c>
      <c r="K15" s="7">
        <f t="shared" si="2"/>
        <v>1</v>
      </c>
    </row>
    <row r="16" spans="2:18">
      <c r="B16" s="23" t="s">
        <v>10</v>
      </c>
      <c r="C16" s="11" t="s">
        <v>294</v>
      </c>
      <c r="D16" s="5">
        <v>2</v>
      </c>
      <c r="E16" s="5">
        <v>0</v>
      </c>
      <c r="F16" s="5">
        <v>0</v>
      </c>
      <c r="G16" s="4">
        <v>2</v>
      </c>
      <c r="H16" s="5">
        <v>0</v>
      </c>
      <c r="I16" s="1">
        <f t="shared" si="0"/>
        <v>2</v>
      </c>
      <c r="J16" s="5">
        <f t="shared" si="1"/>
        <v>2</v>
      </c>
      <c r="K16" s="7">
        <f t="shared" si="2"/>
        <v>1</v>
      </c>
    </row>
    <row r="17" spans="2:11">
      <c r="B17" s="23" t="s">
        <v>11</v>
      </c>
      <c r="C17" s="11" t="s">
        <v>239</v>
      </c>
      <c r="D17" s="5">
        <v>2</v>
      </c>
      <c r="E17" s="5">
        <v>1</v>
      </c>
      <c r="F17" s="5">
        <v>0</v>
      </c>
      <c r="G17" s="4">
        <v>12</v>
      </c>
      <c r="H17" s="5">
        <v>7</v>
      </c>
      <c r="I17" s="1">
        <f t="shared" si="0"/>
        <v>5</v>
      </c>
      <c r="J17" s="5">
        <f t="shared" si="1"/>
        <v>3</v>
      </c>
      <c r="K17" s="7">
        <f t="shared" si="2"/>
        <v>0.66666666666666663</v>
      </c>
    </row>
    <row r="18" spans="2:11">
      <c r="B18" s="23" t="s">
        <v>12</v>
      </c>
      <c r="C18" s="11" t="s">
        <v>237</v>
      </c>
      <c r="D18" s="5">
        <v>2</v>
      </c>
      <c r="E18" s="5">
        <v>1</v>
      </c>
      <c r="F18" s="5">
        <v>1</v>
      </c>
      <c r="G18" s="4">
        <v>5</v>
      </c>
      <c r="H18" s="5">
        <v>4</v>
      </c>
      <c r="I18" s="1">
        <f t="shared" si="0"/>
        <v>1</v>
      </c>
      <c r="J18" s="5">
        <f t="shared" si="1"/>
        <v>4</v>
      </c>
      <c r="K18" s="7">
        <f t="shared" si="2"/>
        <v>0.5</v>
      </c>
    </row>
    <row r="19" spans="2:11">
      <c r="B19" s="23" t="s">
        <v>13</v>
      </c>
      <c r="C19" s="11" t="s">
        <v>250</v>
      </c>
      <c r="D19" s="5">
        <v>2</v>
      </c>
      <c r="E19" s="5">
        <v>1</v>
      </c>
      <c r="F19" s="5">
        <v>1</v>
      </c>
      <c r="G19" s="4">
        <v>6</v>
      </c>
      <c r="H19" s="5">
        <v>9</v>
      </c>
      <c r="I19" s="1">
        <f t="shared" si="0"/>
        <v>-3</v>
      </c>
      <c r="J19" s="5">
        <f t="shared" si="1"/>
        <v>4</v>
      </c>
      <c r="K19" s="7">
        <f t="shared" si="2"/>
        <v>0.5</v>
      </c>
    </row>
    <row r="20" spans="2:11">
      <c r="B20" s="23" t="s">
        <v>14</v>
      </c>
      <c r="C20" s="11" t="s">
        <v>245</v>
      </c>
      <c r="D20" s="5">
        <v>2</v>
      </c>
      <c r="E20" s="5">
        <v>0</v>
      </c>
      <c r="F20" s="5">
        <v>2</v>
      </c>
      <c r="G20" s="4">
        <v>9</v>
      </c>
      <c r="H20" s="5">
        <v>10</v>
      </c>
      <c r="I20" s="1">
        <f t="shared" si="0"/>
        <v>-1</v>
      </c>
      <c r="J20" s="5">
        <f t="shared" si="1"/>
        <v>4</v>
      </c>
      <c r="K20" s="7">
        <f t="shared" si="2"/>
        <v>0.5</v>
      </c>
    </row>
    <row r="21" spans="2:11">
      <c r="B21" s="23" t="s">
        <v>15</v>
      </c>
      <c r="C21" s="11" t="s">
        <v>284</v>
      </c>
      <c r="D21" s="5">
        <v>2</v>
      </c>
      <c r="E21" s="5">
        <v>0</v>
      </c>
      <c r="F21" s="5">
        <v>2</v>
      </c>
      <c r="G21" s="4">
        <v>7</v>
      </c>
      <c r="H21" s="5">
        <v>9</v>
      </c>
      <c r="I21" s="1">
        <f t="shared" si="0"/>
        <v>-2</v>
      </c>
      <c r="J21" s="5">
        <f t="shared" si="1"/>
        <v>4</v>
      </c>
      <c r="K21" s="7">
        <f t="shared" si="2"/>
        <v>0.5</v>
      </c>
    </row>
    <row r="22" spans="2:11">
      <c r="B22" s="23" t="s">
        <v>16</v>
      </c>
      <c r="C22" s="11" t="s">
        <v>252</v>
      </c>
      <c r="D22" s="5">
        <v>2</v>
      </c>
      <c r="E22" s="5">
        <v>0</v>
      </c>
      <c r="F22" s="5">
        <v>3</v>
      </c>
      <c r="G22" s="4">
        <v>9</v>
      </c>
      <c r="H22" s="5">
        <v>11</v>
      </c>
      <c r="I22" s="1">
        <f t="shared" si="0"/>
        <v>-2</v>
      </c>
      <c r="J22" s="5">
        <f t="shared" si="1"/>
        <v>5</v>
      </c>
      <c r="K22" s="7">
        <f t="shared" si="2"/>
        <v>0.4</v>
      </c>
    </row>
    <row r="23" spans="2:11">
      <c r="B23" s="23" t="s">
        <v>17</v>
      </c>
      <c r="C23" s="11" t="s">
        <v>261</v>
      </c>
      <c r="D23" s="5">
        <v>2</v>
      </c>
      <c r="E23" s="5">
        <v>1</v>
      </c>
      <c r="F23" s="5">
        <v>3</v>
      </c>
      <c r="G23" s="4">
        <v>11</v>
      </c>
      <c r="H23" s="5">
        <v>14</v>
      </c>
      <c r="I23" s="1">
        <f t="shared" si="0"/>
        <v>-3</v>
      </c>
      <c r="J23" s="5">
        <f t="shared" si="1"/>
        <v>6</v>
      </c>
      <c r="K23" s="7">
        <f t="shared" si="2"/>
        <v>0.33333333333333331</v>
      </c>
    </row>
    <row r="24" spans="2:11">
      <c r="B24" s="23" t="s">
        <v>18</v>
      </c>
      <c r="C24" s="11" t="s">
        <v>242</v>
      </c>
      <c r="D24" s="5">
        <v>2</v>
      </c>
      <c r="E24" s="5">
        <v>1</v>
      </c>
      <c r="F24" s="5">
        <v>3</v>
      </c>
      <c r="G24" s="4">
        <v>8</v>
      </c>
      <c r="H24" s="5">
        <v>13</v>
      </c>
      <c r="I24" s="1">
        <f t="shared" si="0"/>
        <v>-5</v>
      </c>
      <c r="J24" s="5">
        <f t="shared" si="1"/>
        <v>6</v>
      </c>
      <c r="K24" s="7">
        <f t="shared" si="2"/>
        <v>0.33333333333333331</v>
      </c>
    </row>
    <row r="25" spans="2:11">
      <c r="B25" s="23" t="s">
        <v>19</v>
      </c>
      <c r="C25" s="11" t="s">
        <v>247</v>
      </c>
      <c r="D25" s="5">
        <v>2</v>
      </c>
      <c r="E25" s="5">
        <v>1</v>
      </c>
      <c r="F25" s="5">
        <v>4</v>
      </c>
      <c r="G25" s="4">
        <v>14</v>
      </c>
      <c r="H25" s="5">
        <v>14</v>
      </c>
      <c r="I25" s="1">
        <f t="shared" si="0"/>
        <v>0</v>
      </c>
      <c r="J25" s="5">
        <f t="shared" si="1"/>
        <v>7</v>
      </c>
      <c r="K25" s="7">
        <f t="shared" si="2"/>
        <v>0.2857142857142857</v>
      </c>
    </row>
    <row r="26" spans="2:11">
      <c r="B26" s="23" t="s">
        <v>20</v>
      </c>
      <c r="C26" s="11" t="s">
        <v>283</v>
      </c>
      <c r="D26" s="5">
        <v>1</v>
      </c>
      <c r="E26" s="5">
        <v>0</v>
      </c>
      <c r="F26" s="5">
        <v>0</v>
      </c>
      <c r="G26" s="4">
        <v>7</v>
      </c>
      <c r="H26" s="5">
        <v>2</v>
      </c>
      <c r="I26" s="1">
        <f t="shared" si="0"/>
        <v>5</v>
      </c>
      <c r="J26" s="5">
        <f t="shared" si="1"/>
        <v>1</v>
      </c>
      <c r="K26" s="7">
        <f t="shared" si="2"/>
        <v>1</v>
      </c>
    </row>
    <row r="27" spans="2:11">
      <c r="B27" s="23" t="s">
        <v>21</v>
      </c>
      <c r="C27" s="11" t="s">
        <v>303</v>
      </c>
      <c r="D27" s="5">
        <v>1</v>
      </c>
      <c r="E27" s="5">
        <v>0</v>
      </c>
      <c r="F27" s="5">
        <v>0</v>
      </c>
      <c r="G27" s="4">
        <v>3</v>
      </c>
      <c r="H27" s="5">
        <v>0</v>
      </c>
      <c r="I27" s="1">
        <f t="shared" si="0"/>
        <v>3</v>
      </c>
      <c r="J27" s="5">
        <f t="shared" si="1"/>
        <v>1</v>
      </c>
      <c r="K27" s="7">
        <f t="shared" si="2"/>
        <v>1</v>
      </c>
    </row>
    <row r="28" spans="2:11">
      <c r="B28" s="23" t="s">
        <v>22</v>
      </c>
      <c r="C28" s="11" t="s">
        <v>266</v>
      </c>
      <c r="D28" s="5">
        <v>1</v>
      </c>
      <c r="E28" s="5">
        <v>0</v>
      </c>
      <c r="F28" s="5">
        <v>0</v>
      </c>
      <c r="G28" s="4">
        <v>3</v>
      </c>
      <c r="H28" s="5">
        <v>1</v>
      </c>
      <c r="I28" s="1">
        <f t="shared" si="0"/>
        <v>2</v>
      </c>
      <c r="J28" s="5">
        <f t="shared" si="1"/>
        <v>1</v>
      </c>
      <c r="K28" s="7">
        <f t="shared" si="2"/>
        <v>1</v>
      </c>
    </row>
    <row r="29" spans="2:11">
      <c r="B29" s="23" t="s">
        <v>23</v>
      </c>
      <c r="C29" s="11" t="s">
        <v>277</v>
      </c>
      <c r="D29" s="5">
        <v>1</v>
      </c>
      <c r="E29" s="5">
        <v>0</v>
      </c>
      <c r="F29" s="5">
        <v>0</v>
      </c>
      <c r="G29" s="4">
        <v>3</v>
      </c>
      <c r="H29" s="5">
        <v>2</v>
      </c>
      <c r="I29" s="1">
        <f t="shared" si="0"/>
        <v>1</v>
      </c>
      <c r="J29" s="5">
        <f t="shared" si="1"/>
        <v>1</v>
      </c>
      <c r="K29" s="7">
        <f t="shared" si="2"/>
        <v>1</v>
      </c>
    </row>
    <row r="30" spans="2:11">
      <c r="B30" s="23" t="s">
        <v>24</v>
      </c>
      <c r="C30" s="11" t="s">
        <v>296</v>
      </c>
      <c r="D30" s="5">
        <v>1</v>
      </c>
      <c r="E30" s="5">
        <v>0</v>
      </c>
      <c r="F30" s="5">
        <v>0</v>
      </c>
      <c r="G30" s="4">
        <v>2</v>
      </c>
      <c r="H30" s="5">
        <v>1</v>
      </c>
      <c r="I30" s="1">
        <f t="shared" si="0"/>
        <v>1</v>
      </c>
      <c r="J30" s="5">
        <f t="shared" si="1"/>
        <v>1</v>
      </c>
      <c r="K30" s="7">
        <f t="shared" si="2"/>
        <v>1</v>
      </c>
    </row>
    <row r="31" spans="2:11">
      <c r="B31" s="23" t="s">
        <v>25</v>
      </c>
      <c r="C31" s="11" t="s">
        <v>642</v>
      </c>
      <c r="D31" s="5">
        <v>1</v>
      </c>
      <c r="E31" s="5">
        <v>0</v>
      </c>
      <c r="F31" s="5">
        <v>0</v>
      </c>
      <c r="G31" s="4">
        <v>2</v>
      </c>
      <c r="H31" s="5">
        <v>1</v>
      </c>
      <c r="I31" s="1">
        <f t="shared" si="0"/>
        <v>1</v>
      </c>
      <c r="J31" s="5">
        <f t="shared" si="1"/>
        <v>1</v>
      </c>
      <c r="K31" s="7">
        <f t="shared" si="2"/>
        <v>1</v>
      </c>
    </row>
    <row r="32" spans="2:11">
      <c r="B32" s="23" t="s">
        <v>26</v>
      </c>
      <c r="C32" s="11" t="s">
        <v>297</v>
      </c>
      <c r="D32" s="5">
        <v>1</v>
      </c>
      <c r="E32" s="5">
        <v>1</v>
      </c>
      <c r="F32" s="5">
        <v>0</v>
      </c>
      <c r="G32" s="4">
        <v>2</v>
      </c>
      <c r="H32" s="5">
        <v>1</v>
      </c>
      <c r="I32" s="1">
        <f t="shared" si="0"/>
        <v>1</v>
      </c>
      <c r="J32" s="5">
        <f t="shared" si="1"/>
        <v>2</v>
      </c>
      <c r="K32" s="7">
        <f t="shared" si="2"/>
        <v>0.5</v>
      </c>
    </row>
    <row r="33" spans="2:11">
      <c r="B33" s="23" t="s">
        <v>27</v>
      </c>
      <c r="C33" s="11" t="s">
        <v>280</v>
      </c>
      <c r="D33" s="5">
        <v>1</v>
      </c>
      <c r="E33" s="5">
        <v>0</v>
      </c>
      <c r="F33" s="5">
        <v>1</v>
      </c>
      <c r="G33" s="4">
        <v>7</v>
      </c>
      <c r="H33" s="5">
        <v>5</v>
      </c>
      <c r="I33" s="1">
        <f t="shared" si="0"/>
        <v>2</v>
      </c>
      <c r="J33" s="5">
        <f t="shared" si="1"/>
        <v>2</v>
      </c>
      <c r="K33" s="7">
        <f t="shared" si="2"/>
        <v>0.5</v>
      </c>
    </row>
    <row r="34" spans="2:11">
      <c r="B34" s="23" t="s">
        <v>28</v>
      </c>
      <c r="C34" s="11" t="s">
        <v>271</v>
      </c>
      <c r="D34" s="5">
        <v>1</v>
      </c>
      <c r="E34" s="5">
        <v>0</v>
      </c>
      <c r="F34" s="5">
        <v>1</v>
      </c>
      <c r="G34" s="4">
        <v>6</v>
      </c>
      <c r="H34" s="5">
        <v>6</v>
      </c>
      <c r="I34" s="1">
        <f t="shared" si="0"/>
        <v>0</v>
      </c>
      <c r="J34" s="5">
        <f t="shared" si="1"/>
        <v>2</v>
      </c>
      <c r="K34" s="7">
        <f t="shared" si="2"/>
        <v>0.5</v>
      </c>
    </row>
    <row r="35" spans="2:11">
      <c r="B35" s="23" t="s">
        <v>29</v>
      </c>
      <c r="C35" s="11" t="s">
        <v>260</v>
      </c>
      <c r="D35" s="5">
        <v>1</v>
      </c>
      <c r="E35" s="5">
        <v>0</v>
      </c>
      <c r="F35" s="5">
        <v>1</v>
      </c>
      <c r="G35" s="4">
        <v>4</v>
      </c>
      <c r="H35" s="5">
        <v>4</v>
      </c>
      <c r="I35" s="1">
        <f t="shared" ref="I35:I66" si="3">G35-H35</f>
        <v>0</v>
      </c>
      <c r="J35" s="5">
        <f t="shared" ref="J35:J66" si="4">D35+E35+F35</f>
        <v>2</v>
      </c>
      <c r="K35" s="7">
        <f t="shared" ref="K35:K66" si="5">D35/J35</f>
        <v>0.5</v>
      </c>
    </row>
    <row r="36" spans="2:11">
      <c r="B36" s="23" t="s">
        <v>30</v>
      </c>
      <c r="C36" s="11" t="s">
        <v>287</v>
      </c>
      <c r="D36" s="5">
        <v>1</v>
      </c>
      <c r="E36" s="5">
        <v>0</v>
      </c>
      <c r="F36" s="5">
        <v>1</v>
      </c>
      <c r="G36" s="4">
        <v>3</v>
      </c>
      <c r="H36" s="5">
        <v>3</v>
      </c>
      <c r="I36" s="1">
        <f t="shared" si="3"/>
        <v>0</v>
      </c>
      <c r="J36" s="5">
        <f t="shared" si="4"/>
        <v>2</v>
      </c>
      <c r="K36" s="7">
        <f t="shared" si="5"/>
        <v>0.5</v>
      </c>
    </row>
    <row r="37" spans="2:11">
      <c r="B37" s="23" t="s">
        <v>31</v>
      </c>
      <c r="C37" s="11" t="s">
        <v>290</v>
      </c>
      <c r="D37" s="5">
        <v>1</v>
      </c>
      <c r="E37" s="5">
        <v>0</v>
      </c>
      <c r="F37" s="5">
        <v>1</v>
      </c>
      <c r="G37" s="4">
        <v>2</v>
      </c>
      <c r="H37" s="5">
        <v>2</v>
      </c>
      <c r="I37" s="1">
        <f t="shared" si="3"/>
        <v>0</v>
      </c>
      <c r="J37" s="5">
        <f t="shared" si="4"/>
        <v>2</v>
      </c>
      <c r="K37" s="7">
        <f t="shared" si="5"/>
        <v>0.5</v>
      </c>
    </row>
    <row r="38" spans="2:11">
      <c r="B38" s="23" t="s">
        <v>32</v>
      </c>
      <c r="C38" s="11" t="s">
        <v>249</v>
      </c>
      <c r="D38" s="5">
        <v>1</v>
      </c>
      <c r="E38" s="5">
        <v>0</v>
      </c>
      <c r="F38" s="5">
        <v>2</v>
      </c>
      <c r="G38" s="4">
        <v>7</v>
      </c>
      <c r="H38" s="5">
        <v>8</v>
      </c>
      <c r="I38" s="1">
        <f t="shared" si="3"/>
        <v>-1</v>
      </c>
      <c r="J38" s="5">
        <f t="shared" si="4"/>
        <v>3</v>
      </c>
      <c r="K38" s="7">
        <f t="shared" si="5"/>
        <v>0.33333333333333331</v>
      </c>
    </row>
    <row r="39" spans="2:11">
      <c r="B39" s="23" t="s">
        <v>33</v>
      </c>
      <c r="C39" s="11" t="s">
        <v>253</v>
      </c>
      <c r="D39" s="5">
        <v>1</v>
      </c>
      <c r="E39" s="5">
        <v>0</v>
      </c>
      <c r="F39" s="5">
        <v>2</v>
      </c>
      <c r="G39" s="4">
        <v>7</v>
      </c>
      <c r="H39" s="5">
        <v>8</v>
      </c>
      <c r="I39" s="1">
        <f t="shared" si="3"/>
        <v>-1</v>
      </c>
      <c r="J39" s="5">
        <f t="shared" si="4"/>
        <v>3</v>
      </c>
      <c r="K39" s="7">
        <f t="shared" si="5"/>
        <v>0.33333333333333331</v>
      </c>
    </row>
    <row r="40" spans="2:11">
      <c r="B40" s="23" t="s">
        <v>34</v>
      </c>
      <c r="C40" s="11" t="s">
        <v>285</v>
      </c>
      <c r="D40" s="5">
        <v>1</v>
      </c>
      <c r="E40" s="5">
        <v>0</v>
      </c>
      <c r="F40" s="5">
        <v>2</v>
      </c>
      <c r="G40" s="4">
        <v>3</v>
      </c>
      <c r="H40" s="5">
        <v>5</v>
      </c>
      <c r="I40" s="1">
        <f t="shared" si="3"/>
        <v>-2</v>
      </c>
      <c r="J40" s="5">
        <f t="shared" si="4"/>
        <v>3</v>
      </c>
      <c r="K40" s="7">
        <f t="shared" si="5"/>
        <v>0.33333333333333331</v>
      </c>
    </row>
    <row r="41" spans="2:11">
      <c r="B41" s="23" t="s">
        <v>35</v>
      </c>
      <c r="C41" s="11" t="s">
        <v>251</v>
      </c>
      <c r="D41" s="5">
        <v>1</v>
      </c>
      <c r="E41" s="5">
        <v>0</v>
      </c>
      <c r="F41" s="5">
        <v>3</v>
      </c>
      <c r="G41" s="4">
        <v>14</v>
      </c>
      <c r="H41" s="5">
        <v>15</v>
      </c>
      <c r="I41" s="1">
        <f t="shared" si="3"/>
        <v>-1</v>
      </c>
      <c r="J41" s="5">
        <f t="shared" si="4"/>
        <v>4</v>
      </c>
      <c r="K41" s="7">
        <f t="shared" si="5"/>
        <v>0.25</v>
      </c>
    </row>
    <row r="42" spans="2:11">
      <c r="B42" s="23" t="s">
        <v>36</v>
      </c>
      <c r="C42" s="11" t="s">
        <v>289</v>
      </c>
      <c r="D42" s="5">
        <v>1</v>
      </c>
      <c r="E42" s="5">
        <v>0</v>
      </c>
      <c r="F42" s="5">
        <v>3</v>
      </c>
      <c r="G42" s="4">
        <v>3</v>
      </c>
      <c r="H42" s="5">
        <v>5</v>
      </c>
      <c r="I42" s="1">
        <f t="shared" si="3"/>
        <v>-2</v>
      </c>
      <c r="J42" s="5">
        <f t="shared" si="4"/>
        <v>4</v>
      </c>
      <c r="K42" s="7">
        <f t="shared" si="5"/>
        <v>0.25</v>
      </c>
    </row>
    <row r="43" spans="2:11">
      <c r="B43" s="23" t="s">
        <v>37</v>
      </c>
      <c r="C43" s="11" t="s">
        <v>270</v>
      </c>
      <c r="D43" s="5">
        <v>1</v>
      </c>
      <c r="E43" s="5">
        <v>2</v>
      </c>
      <c r="F43" s="5">
        <v>2</v>
      </c>
      <c r="G43" s="4">
        <v>7</v>
      </c>
      <c r="H43" s="5">
        <v>10</v>
      </c>
      <c r="I43" s="1">
        <f t="shared" si="3"/>
        <v>-3</v>
      </c>
      <c r="J43" s="5">
        <f t="shared" si="4"/>
        <v>5</v>
      </c>
      <c r="K43" s="7">
        <f t="shared" si="5"/>
        <v>0.2</v>
      </c>
    </row>
    <row r="44" spans="2:11">
      <c r="B44" s="23" t="s">
        <v>38</v>
      </c>
      <c r="C44" s="11" t="s">
        <v>258</v>
      </c>
      <c r="D44" s="5">
        <v>0</v>
      </c>
      <c r="E44" s="5">
        <v>1</v>
      </c>
      <c r="F44" s="5">
        <v>0</v>
      </c>
      <c r="G44" s="4">
        <v>3</v>
      </c>
      <c r="H44" s="5">
        <v>3</v>
      </c>
      <c r="I44" s="1">
        <f t="shared" si="3"/>
        <v>0</v>
      </c>
      <c r="J44" s="5">
        <f t="shared" si="4"/>
        <v>1</v>
      </c>
      <c r="K44" s="7">
        <f t="shared" si="5"/>
        <v>0</v>
      </c>
    </row>
    <row r="45" spans="2:11">
      <c r="B45" s="23" t="s">
        <v>39</v>
      </c>
      <c r="C45" s="11" t="s">
        <v>626</v>
      </c>
      <c r="D45" s="5">
        <v>0</v>
      </c>
      <c r="E45" s="5">
        <v>1</v>
      </c>
      <c r="F45" s="5">
        <v>0</v>
      </c>
      <c r="G45" s="4">
        <v>1</v>
      </c>
      <c r="H45" s="5">
        <v>1</v>
      </c>
      <c r="I45" s="1">
        <f t="shared" si="3"/>
        <v>0</v>
      </c>
      <c r="J45" s="5">
        <f t="shared" si="4"/>
        <v>1</v>
      </c>
      <c r="K45" s="7">
        <f t="shared" si="5"/>
        <v>0</v>
      </c>
    </row>
    <row r="46" spans="2:11">
      <c r="B46" s="23" t="s">
        <v>40</v>
      </c>
      <c r="C46" s="11" t="s">
        <v>259</v>
      </c>
      <c r="D46" s="5">
        <v>0</v>
      </c>
      <c r="E46" s="5">
        <v>1</v>
      </c>
      <c r="F46" s="5">
        <v>1</v>
      </c>
      <c r="G46" s="4">
        <v>3</v>
      </c>
      <c r="H46" s="5">
        <v>4</v>
      </c>
      <c r="I46" s="1">
        <f t="shared" si="3"/>
        <v>-1</v>
      </c>
      <c r="J46" s="5">
        <f t="shared" si="4"/>
        <v>2</v>
      </c>
      <c r="K46" s="7">
        <f t="shared" si="5"/>
        <v>0</v>
      </c>
    </row>
    <row r="47" spans="2:11">
      <c r="B47" s="23" t="s">
        <v>41</v>
      </c>
      <c r="C47" s="11" t="s">
        <v>641</v>
      </c>
      <c r="D47" s="5">
        <v>0</v>
      </c>
      <c r="E47" s="5">
        <v>0</v>
      </c>
      <c r="F47" s="5">
        <v>1</v>
      </c>
      <c r="G47" s="4">
        <v>2</v>
      </c>
      <c r="H47" s="5">
        <v>3</v>
      </c>
      <c r="I47" s="1">
        <f t="shared" si="3"/>
        <v>-1</v>
      </c>
      <c r="J47" s="5">
        <f t="shared" si="4"/>
        <v>1</v>
      </c>
      <c r="K47" s="7">
        <f t="shared" si="5"/>
        <v>0</v>
      </c>
    </row>
    <row r="48" spans="2:11">
      <c r="B48" s="23" t="s">
        <v>42</v>
      </c>
      <c r="C48" s="11" t="s">
        <v>244</v>
      </c>
      <c r="D48" s="5">
        <v>0</v>
      </c>
      <c r="E48" s="5">
        <v>1</v>
      </c>
      <c r="F48" s="5">
        <v>1</v>
      </c>
      <c r="G48" s="4">
        <v>2</v>
      </c>
      <c r="H48" s="5">
        <v>3</v>
      </c>
      <c r="I48" s="1">
        <f t="shared" si="3"/>
        <v>-1</v>
      </c>
      <c r="J48" s="5">
        <f t="shared" si="4"/>
        <v>2</v>
      </c>
      <c r="K48" s="7">
        <f t="shared" si="5"/>
        <v>0</v>
      </c>
    </row>
    <row r="49" spans="2:11">
      <c r="B49" s="23" t="s">
        <v>43</v>
      </c>
      <c r="C49" s="11" t="s">
        <v>302</v>
      </c>
      <c r="D49" s="5">
        <v>0</v>
      </c>
      <c r="E49" s="5">
        <v>1</v>
      </c>
      <c r="F49" s="5">
        <v>1</v>
      </c>
      <c r="G49" s="4">
        <v>2</v>
      </c>
      <c r="H49" s="5">
        <v>3</v>
      </c>
      <c r="I49" s="1">
        <f t="shared" si="3"/>
        <v>-1</v>
      </c>
      <c r="J49" s="5">
        <f t="shared" si="4"/>
        <v>2</v>
      </c>
      <c r="K49" s="7">
        <f t="shared" si="5"/>
        <v>0</v>
      </c>
    </row>
    <row r="50" spans="2:11">
      <c r="B50" s="23" t="s">
        <v>44</v>
      </c>
      <c r="C50" s="11" t="s">
        <v>256</v>
      </c>
      <c r="D50" s="5">
        <v>0</v>
      </c>
      <c r="E50" s="5">
        <v>0</v>
      </c>
      <c r="F50" s="5">
        <v>1</v>
      </c>
      <c r="G50" s="4">
        <v>1</v>
      </c>
      <c r="H50" s="5">
        <v>2</v>
      </c>
      <c r="I50" s="1">
        <f t="shared" si="3"/>
        <v>-1</v>
      </c>
      <c r="J50" s="5">
        <f t="shared" si="4"/>
        <v>1</v>
      </c>
      <c r="K50" s="7">
        <f t="shared" si="5"/>
        <v>0</v>
      </c>
    </row>
    <row r="51" spans="2:11">
      <c r="B51" s="23" t="s">
        <v>45</v>
      </c>
      <c r="C51" s="11" t="s">
        <v>292</v>
      </c>
      <c r="D51" s="5">
        <v>0</v>
      </c>
      <c r="E51" s="5">
        <v>0</v>
      </c>
      <c r="F51" s="5">
        <v>1</v>
      </c>
      <c r="G51" s="4">
        <v>1</v>
      </c>
      <c r="H51" s="5">
        <v>2</v>
      </c>
      <c r="I51" s="1">
        <f t="shared" si="3"/>
        <v>-1</v>
      </c>
      <c r="J51" s="5">
        <f t="shared" si="4"/>
        <v>1</v>
      </c>
      <c r="K51" s="7">
        <f t="shared" si="5"/>
        <v>0</v>
      </c>
    </row>
    <row r="52" spans="2:11">
      <c r="B52" s="23" t="s">
        <v>46</v>
      </c>
      <c r="C52" s="11" t="s">
        <v>274</v>
      </c>
      <c r="D52" s="5">
        <v>0</v>
      </c>
      <c r="E52" s="5">
        <v>0</v>
      </c>
      <c r="F52" s="5">
        <v>1</v>
      </c>
      <c r="G52" s="4">
        <v>0</v>
      </c>
      <c r="H52" s="5">
        <v>1</v>
      </c>
      <c r="I52" s="1">
        <f t="shared" si="3"/>
        <v>-1</v>
      </c>
      <c r="J52" s="5">
        <f t="shared" si="4"/>
        <v>1</v>
      </c>
      <c r="K52" s="7">
        <f t="shared" si="5"/>
        <v>0</v>
      </c>
    </row>
    <row r="53" spans="2:11">
      <c r="B53" s="23" t="s">
        <v>49</v>
      </c>
      <c r="C53" s="11" t="s">
        <v>293</v>
      </c>
      <c r="D53" s="5">
        <v>0</v>
      </c>
      <c r="E53" s="5">
        <v>0</v>
      </c>
      <c r="F53" s="5">
        <v>1</v>
      </c>
      <c r="G53" s="4">
        <v>0</v>
      </c>
      <c r="H53" s="5">
        <v>1</v>
      </c>
      <c r="I53" s="1">
        <f t="shared" si="3"/>
        <v>-1</v>
      </c>
      <c r="J53" s="5">
        <f t="shared" si="4"/>
        <v>1</v>
      </c>
      <c r="K53" s="7">
        <f t="shared" si="5"/>
        <v>0</v>
      </c>
    </row>
    <row r="54" spans="2:11">
      <c r="B54" s="23" t="s">
        <v>50</v>
      </c>
      <c r="C54" s="11" t="s">
        <v>265</v>
      </c>
      <c r="D54" s="5">
        <v>0</v>
      </c>
      <c r="E54" s="5">
        <v>0</v>
      </c>
      <c r="F54" s="5">
        <v>1</v>
      </c>
      <c r="G54" s="4">
        <v>1</v>
      </c>
      <c r="H54" s="5">
        <v>3</v>
      </c>
      <c r="I54" s="1">
        <f t="shared" si="3"/>
        <v>-2</v>
      </c>
      <c r="J54" s="5">
        <f t="shared" si="4"/>
        <v>1</v>
      </c>
      <c r="K54" s="7">
        <f t="shared" si="5"/>
        <v>0</v>
      </c>
    </row>
    <row r="55" spans="2:11">
      <c r="B55" s="23" t="s">
        <v>51</v>
      </c>
      <c r="C55" s="11" t="s">
        <v>262</v>
      </c>
      <c r="D55" s="5">
        <v>0</v>
      </c>
      <c r="E55" s="5">
        <v>0</v>
      </c>
      <c r="F55" s="5">
        <v>1</v>
      </c>
      <c r="G55" s="4">
        <v>1</v>
      </c>
      <c r="H55" s="5">
        <v>3</v>
      </c>
      <c r="I55" s="1">
        <f t="shared" si="3"/>
        <v>-2</v>
      </c>
      <c r="J55" s="5">
        <f t="shared" si="4"/>
        <v>1</v>
      </c>
      <c r="K55" s="7">
        <f t="shared" si="5"/>
        <v>0</v>
      </c>
    </row>
    <row r="56" spans="2:11">
      <c r="B56" s="23" t="s">
        <v>52</v>
      </c>
      <c r="C56" s="11" t="s">
        <v>301</v>
      </c>
      <c r="D56" s="5">
        <v>0</v>
      </c>
      <c r="E56" s="5">
        <v>0</v>
      </c>
      <c r="F56" s="5">
        <v>1</v>
      </c>
      <c r="G56" s="4">
        <v>1</v>
      </c>
      <c r="H56" s="5">
        <v>3</v>
      </c>
      <c r="I56" s="1">
        <f t="shared" si="3"/>
        <v>-2</v>
      </c>
      <c r="J56" s="5">
        <f t="shared" si="4"/>
        <v>1</v>
      </c>
      <c r="K56" s="7">
        <f t="shared" si="5"/>
        <v>0</v>
      </c>
    </row>
    <row r="57" spans="2:11">
      <c r="B57" s="23" t="s">
        <v>53</v>
      </c>
      <c r="C57" s="11" t="s">
        <v>305</v>
      </c>
      <c r="D57" s="5">
        <v>0</v>
      </c>
      <c r="E57" s="5">
        <v>0</v>
      </c>
      <c r="F57" s="5">
        <v>1</v>
      </c>
      <c r="G57" s="4">
        <v>2</v>
      </c>
      <c r="H57" s="5">
        <v>6</v>
      </c>
      <c r="I57" s="1">
        <f t="shared" si="3"/>
        <v>-4</v>
      </c>
      <c r="J57" s="5">
        <f t="shared" si="4"/>
        <v>1</v>
      </c>
      <c r="K57" s="7">
        <f t="shared" si="5"/>
        <v>0</v>
      </c>
    </row>
    <row r="58" spans="2:11">
      <c r="B58" s="23" t="s">
        <v>54</v>
      </c>
      <c r="C58" s="11" t="s">
        <v>306</v>
      </c>
      <c r="D58" s="5">
        <v>0</v>
      </c>
      <c r="E58" s="5">
        <v>0</v>
      </c>
      <c r="F58" s="5">
        <v>1</v>
      </c>
      <c r="G58" s="4">
        <v>0</v>
      </c>
      <c r="H58" s="5">
        <v>5</v>
      </c>
      <c r="I58" s="1">
        <f t="shared" si="3"/>
        <v>-5</v>
      </c>
      <c r="J58" s="5">
        <f t="shared" si="4"/>
        <v>1</v>
      </c>
      <c r="K58" s="7">
        <f t="shared" si="5"/>
        <v>0</v>
      </c>
    </row>
    <row r="59" spans="2:11">
      <c r="B59" s="23" t="s">
        <v>55</v>
      </c>
      <c r="C59" s="11" t="s">
        <v>275</v>
      </c>
      <c r="D59" s="5">
        <v>0</v>
      </c>
      <c r="E59" s="5">
        <v>0</v>
      </c>
      <c r="F59" s="5">
        <v>3</v>
      </c>
      <c r="G59" s="4">
        <v>5</v>
      </c>
      <c r="H59" s="5">
        <v>9</v>
      </c>
      <c r="I59" s="1">
        <f t="shared" si="3"/>
        <v>-4</v>
      </c>
      <c r="J59" s="5">
        <f t="shared" si="4"/>
        <v>3</v>
      </c>
      <c r="K59" s="7">
        <f t="shared" si="5"/>
        <v>0</v>
      </c>
    </row>
    <row r="60" spans="2:11">
      <c r="B60" s="23" t="s">
        <v>56</v>
      </c>
      <c r="C60" s="11" t="s">
        <v>273</v>
      </c>
      <c r="D60" s="5">
        <v>0</v>
      </c>
      <c r="E60" s="5">
        <v>0</v>
      </c>
      <c r="F60" s="5">
        <v>3</v>
      </c>
      <c r="G60" s="4">
        <v>1</v>
      </c>
      <c r="H60" s="5">
        <v>6</v>
      </c>
      <c r="I60" s="1">
        <f t="shared" si="3"/>
        <v>-5</v>
      </c>
      <c r="J60" s="5">
        <f t="shared" si="4"/>
        <v>3</v>
      </c>
      <c r="K60" s="7">
        <f t="shared" si="5"/>
        <v>0</v>
      </c>
    </row>
    <row r="61" spans="2:11">
      <c r="B61" s="23" t="s">
        <v>57</v>
      </c>
      <c r="C61" s="11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11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11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11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11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11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11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11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11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11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11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11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11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11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11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11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11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11"/>
      <c r="D78" s="5"/>
      <c r="E78" s="5"/>
      <c r="F78" s="5"/>
      <c r="G78" s="50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11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  <col min="14" max="14" width="9.14062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596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112</v>
      </c>
      <c r="D3" s="5">
        <v>4</v>
      </c>
      <c r="E3" s="5">
        <v>0</v>
      </c>
      <c r="F3" s="5">
        <v>2</v>
      </c>
      <c r="G3" s="4">
        <v>11</v>
      </c>
      <c r="H3" s="5">
        <v>7</v>
      </c>
      <c r="I3" s="1">
        <f t="shared" ref="I3:I34" si="0">G3-H3</f>
        <v>4</v>
      </c>
      <c r="J3" s="5">
        <f t="shared" ref="J3:J34" si="1">D3+E3+F3</f>
        <v>6</v>
      </c>
      <c r="K3" s="6">
        <f t="shared" ref="K3:K34" si="2">D3/J3</f>
        <v>0.66666666666666663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115</v>
      </c>
      <c r="D4" s="5">
        <v>3</v>
      </c>
      <c r="E4" s="5">
        <v>0</v>
      </c>
      <c r="F4" s="5">
        <v>1</v>
      </c>
      <c r="G4" s="4">
        <v>5</v>
      </c>
      <c r="H4" s="5">
        <v>1</v>
      </c>
      <c r="I4" s="1">
        <f t="shared" si="0"/>
        <v>4</v>
      </c>
      <c r="J4" s="5">
        <f t="shared" si="1"/>
        <v>4</v>
      </c>
      <c r="K4" s="7">
        <f t="shared" si="2"/>
        <v>0.75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110</v>
      </c>
      <c r="D5" s="5">
        <v>3</v>
      </c>
      <c r="E5" s="5">
        <v>0</v>
      </c>
      <c r="F5" s="5">
        <v>4</v>
      </c>
      <c r="G5" s="4">
        <v>11</v>
      </c>
      <c r="H5" s="5">
        <v>16</v>
      </c>
      <c r="I5" s="1">
        <f t="shared" si="0"/>
        <v>-5</v>
      </c>
      <c r="J5" s="5">
        <f t="shared" si="1"/>
        <v>7</v>
      </c>
      <c r="K5" s="7">
        <f t="shared" si="2"/>
        <v>0.42857142857142855</v>
      </c>
      <c r="M5" s="29" t="s">
        <v>588</v>
      </c>
      <c r="N5" s="30"/>
      <c r="O5" s="31">
        <v>4</v>
      </c>
      <c r="P5" s="31">
        <v>0</v>
      </c>
      <c r="Q5" s="32">
        <v>0</v>
      </c>
      <c r="R5" s="32">
        <v>4</v>
      </c>
    </row>
    <row r="6" spans="2:18">
      <c r="B6" s="23" t="s">
        <v>106</v>
      </c>
      <c r="C6" s="11" t="s">
        <v>116</v>
      </c>
      <c r="D6" s="5">
        <v>2</v>
      </c>
      <c r="E6" s="5">
        <v>0</v>
      </c>
      <c r="F6" s="5">
        <v>0</v>
      </c>
      <c r="G6" s="4">
        <v>4</v>
      </c>
      <c r="H6" s="5">
        <v>2</v>
      </c>
      <c r="I6" s="1">
        <f t="shared" si="0"/>
        <v>2</v>
      </c>
      <c r="J6" s="5">
        <f t="shared" si="1"/>
        <v>2</v>
      </c>
      <c r="K6" s="7">
        <f t="shared" si="2"/>
        <v>1</v>
      </c>
      <c r="M6" s="29" t="s">
        <v>598</v>
      </c>
      <c r="N6" s="30"/>
      <c r="O6" s="33">
        <v>6</v>
      </c>
      <c r="P6" s="33">
        <v>4</v>
      </c>
      <c r="Q6" s="34">
        <v>0</v>
      </c>
      <c r="R6" s="34">
        <v>2</v>
      </c>
    </row>
    <row r="7" spans="2:18">
      <c r="B7" s="23" t="s">
        <v>105</v>
      </c>
      <c r="C7" s="11" t="s">
        <v>117</v>
      </c>
      <c r="D7" s="5">
        <v>2</v>
      </c>
      <c r="E7" s="5">
        <v>0</v>
      </c>
      <c r="F7" s="5">
        <v>1</v>
      </c>
      <c r="G7" s="4">
        <v>6</v>
      </c>
      <c r="H7" s="5">
        <v>3</v>
      </c>
      <c r="I7" s="1">
        <f t="shared" si="0"/>
        <v>3</v>
      </c>
      <c r="J7" s="5">
        <f t="shared" si="1"/>
        <v>3</v>
      </c>
      <c r="K7" s="7">
        <f t="shared" si="2"/>
        <v>0.66666666666666663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122</v>
      </c>
      <c r="D8" s="5">
        <v>2</v>
      </c>
      <c r="E8" s="5">
        <v>1</v>
      </c>
      <c r="F8" s="5">
        <v>1</v>
      </c>
      <c r="G8" s="4">
        <v>8</v>
      </c>
      <c r="H8" s="5">
        <v>7</v>
      </c>
      <c r="I8" s="1">
        <f t="shared" si="0"/>
        <v>1</v>
      </c>
      <c r="J8" s="5">
        <f t="shared" si="1"/>
        <v>4</v>
      </c>
      <c r="K8" s="7">
        <f t="shared" si="2"/>
        <v>0.5</v>
      </c>
      <c r="M8" s="36" t="s">
        <v>591</v>
      </c>
      <c r="N8" s="37"/>
      <c r="O8" s="38">
        <f>O5+O6</f>
        <v>10</v>
      </c>
      <c r="P8" s="38">
        <f>P5+P6</f>
        <v>4</v>
      </c>
      <c r="Q8" s="39">
        <f>Q5+Q6</f>
        <v>0</v>
      </c>
      <c r="R8" s="39">
        <f>R5+R6</f>
        <v>6</v>
      </c>
    </row>
    <row r="9" spans="2:18">
      <c r="B9" s="23" t="s">
        <v>103</v>
      </c>
      <c r="C9" s="11" t="s">
        <v>118</v>
      </c>
      <c r="D9" s="5">
        <v>2</v>
      </c>
      <c r="E9" s="5">
        <v>0</v>
      </c>
      <c r="F9" s="5">
        <v>2</v>
      </c>
      <c r="G9" s="4">
        <v>6</v>
      </c>
      <c r="H9" s="5">
        <v>7</v>
      </c>
      <c r="I9" s="1">
        <f t="shared" si="0"/>
        <v>-1</v>
      </c>
      <c r="J9" s="5">
        <f t="shared" si="1"/>
        <v>4</v>
      </c>
      <c r="K9" s="7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124</v>
      </c>
      <c r="D10" s="5">
        <v>2</v>
      </c>
      <c r="E10" s="5">
        <v>1</v>
      </c>
      <c r="F10" s="5">
        <v>2</v>
      </c>
      <c r="G10" s="4">
        <v>11</v>
      </c>
      <c r="H10" s="5">
        <v>7</v>
      </c>
      <c r="I10" s="1">
        <f t="shared" si="0"/>
        <v>4</v>
      </c>
      <c r="J10" s="5">
        <f t="shared" si="1"/>
        <v>5</v>
      </c>
      <c r="K10" s="7">
        <f t="shared" si="2"/>
        <v>0.4</v>
      </c>
      <c r="M10" s="40" t="s">
        <v>590</v>
      </c>
      <c r="N10" s="30"/>
      <c r="O10" s="31">
        <f>SUM(D3:D102)</f>
        <v>32</v>
      </c>
      <c r="P10" s="40" t="s">
        <v>3</v>
      </c>
      <c r="Q10" s="41"/>
      <c r="R10" s="35">
        <f>SUM(G3:G102)</f>
        <v>125</v>
      </c>
    </row>
    <row r="11" spans="2:18">
      <c r="B11" s="23" t="s">
        <v>101</v>
      </c>
      <c r="C11" s="11" t="s">
        <v>119</v>
      </c>
      <c r="D11" s="5">
        <v>2</v>
      </c>
      <c r="E11" s="5">
        <v>0</v>
      </c>
      <c r="F11" s="5">
        <v>3</v>
      </c>
      <c r="G11" s="4">
        <v>9</v>
      </c>
      <c r="H11" s="5">
        <v>8</v>
      </c>
      <c r="I11" s="1">
        <f t="shared" si="0"/>
        <v>1</v>
      </c>
      <c r="J11" s="5">
        <f t="shared" si="1"/>
        <v>5</v>
      </c>
      <c r="K11" s="7">
        <f t="shared" si="2"/>
        <v>0.4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139</v>
      </c>
    </row>
    <row r="12" spans="2:18">
      <c r="B12" s="23" t="s">
        <v>6</v>
      </c>
      <c r="C12" s="11" t="s">
        <v>126</v>
      </c>
      <c r="D12" s="5">
        <v>2</v>
      </c>
      <c r="E12" s="5">
        <v>0</v>
      </c>
      <c r="F12" s="5">
        <v>4</v>
      </c>
      <c r="G12" s="4">
        <v>7</v>
      </c>
      <c r="H12" s="5">
        <v>18</v>
      </c>
      <c r="I12" s="1">
        <f t="shared" si="0"/>
        <v>-11</v>
      </c>
      <c r="J12" s="5">
        <f t="shared" si="1"/>
        <v>6</v>
      </c>
      <c r="K12" s="7">
        <f t="shared" si="2"/>
        <v>0.33333333333333331</v>
      </c>
      <c r="M12" s="42" t="s">
        <v>589</v>
      </c>
      <c r="N12" s="43"/>
      <c r="O12" s="44">
        <f>SUM(F3:F102)</f>
        <v>36</v>
      </c>
      <c r="P12" s="42" t="s">
        <v>96</v>
      </c>
      <c r="Q12" s="45"/>
      <c r="R12" s="44">
        <f>R10-R11</f>
        <v>-14</v>
      </c>
    </row>
    <row r="13" spans="2:18">
      <c r="B13" s="23" t="s">
        <v>7</v>
      </c>
      <c r="C13" s="11" t="s">
        <v>136</v>
      </c>
      <c r="D13" s="5">
        <v>1</v>
      </c>
      <c r="E13" s="5">
        <v>0</v>
      </c>
      <c r="F13" s="5">
        <v>0</v>
      </c>
      <c r="G13" s="4">
        <v>6</v>
      </c>
      <c r="H13" s="5">
        <v>3</v>
      </c>
      <c r="I13" s="1">
        <f t="shared" si="0"/>
        <v>3</v>
      </c>
      <c r="J13" s="5">
        <f t="shared" si="1"/>
        <v>1</v>
      </c>
      <c r="K13" s="7">
        <f t="shared" si="2"/>
        <v>1</v>
      </c>
      <c r="M13" s="47" t="s">
        <v>591</v>
      </c>
      <c r="N13" s="48"/>
      <c r="O13" s="39">
        <f>O10+O11+O12</f>
        <v>75</v>
      </c>
      <c r="P13" s="49" t="s">
        <v>591</v>
      </c>
      <c r="Q13" s="48"/>
      <c r="R13" s="39">
        <f>R10+R11</f>
        <v>264</v>
      </c>
    </row>
    <row r="14" spans="2:18">
      <c r="B14" s="23" t="s">
        <v>8</v>
      </c>
      <c r="C14" s="11" t="s">
        <v>130</v>
      </c>
      <c r="D14" s="5">
        <v>1</v>
      </c>
      <c r="E14" s="5">
        <v>0</v>
      </c>
      <c r="F14" s="5">
        <v>0</v>
      </c>
      <c r="G14" s="4">
        <v>2</v>
      </c>
      <c r="H14" s="5">
        <v>1</v>
      </c>
      <c r="I14" s="1">
        <f t="shared" si="0"/>
        <v>1</v>
      </c>
      <c r="J14" s="5">
        <f t="shared" si="1"/>
        <v>1</v>
      </c>
      <c r="K14" s="7">
        <f t="shared" si="2"/>
        <v>1</v>
      </c>
      <c r="M14" s="19"/>
      <c r="N14" s="19"/>
      <c r="O14" s="21"/>
      <c r="P14" s="18"/>
      <c r="Q14" s="18"/>
      <c r="R14" s="18"/>
    </row>
    <row r="15" spans="2:18">
      <c r="B15" s="23" t="s">
        <v>9</v>
      </c>
      <c r="C15" s="11" t="s">
        <v>127</v>
      </c>
      <c r="D15" s="5">
        <v>1</v>
      </c>
      <c r="E15" s="5">
        <v>0</v>
      </c>
      <c r="F15" s="5">
        <v>0</v>
      </c>
      <c r="G15" s="4">
        <v>1</v>
      </c>
      <c r="H15" s="5">
        <v>0</v>
      </c>
      <c r="I15" s="1">
        <f t="shared" si="0"/>
        <v>1</v>
      </c>
      <c r="J15" s="5">
        <f t="shared" si="1"/>
        <v>1</v>
      </c>
      <c r="K15" s="7">
        <f t="shared" si="2"/>
        <v>1</v>
      </c>
      <c r="M15" s="51"/>
      <c r="N15" s="19"/>
      <c r="O15" s="21"/>
      <c r="P15" s="18"/>
      <c r="Q15" s="18"/>
      <c r="R15" s="18"/>
    </row>
    <row r="16" spans="2:18">
      <c r="B16" s="23" t="s">
        <v>10</v>
      </c>
      <c r="C16" s="11" t="s">
        <v>128</v>
      </c>
      <c r="D16" s="5">
        <v>1</v>
      </c>
      <c r="E16" s="5">
        <v>1</v>
      </c>
      <c r="F16" s="5">
        <v>0</v>
      </c>
      <c r="G16" s="4">
        <v>5</v>
      </c>
      <c r="H16" s="5">
        <v>4</v>
      </c>
      <c r="I16" s="1">
        <f t="shared" si="0"/>
        <v>1</v>
      </c>
      <c r="J16" s="5">
        <f t="shared" si="1"/>
        <v>2</v>
      </c>
      <c r="K16" s="7">
        <f t="shared" si="2"/>
        <v>0.5</v>
      </c>
      <c r="M16" s="19"/>
      <c r="N16" s="20"/>
      <c r="O16" s="21"/>
      <c r="P16" s="18"/>
      <c r="Q16" s="18"/>
      <c r="R16" s="18"/>
    </row>
    <row r="17" spans="2:18">
      <c r="B17" s="23" t="s">
        <v>11</v>
      </c>
      <c r="C17" s="11" t="s">
        <v>131</v>
      </c>
      <c r="D17" s="5">
        <v>1</v>
      </c>
      <c r="E17" s="5">
        <v>0</v>
      </c>
      <c r="F17" s="5">
        <v>1</v>
      </c>
      <c r="G17" s="4">
        <v>3</v>
      </c>
      <c r="H17" s="5">
        <v>3</v>
      </c>
      <c r="I17" s="1">
        <f t="shared" si="0"/>
        <v>0</v>
      </c>
      <c r="J17" s="5">
        <f t="shared" si="1"/>
        <v>2</v>
      </c>
      <c r="K17" s="7">
        <f t="shared" si="2"/>
        <v>0.5</v>
      </c>
      <c r="M17" s="18"/>
      <c r="N17" s="18"/>
      <c r="O17" s="18"/>
      <c r="P17" s="18"/>
      <c r="Q17" s="18"/>
      <c r="R17" s="18"/>
    </row>
    <row r="18" spans="2:18">
      <c r="B18" s="23" t="s">
        <v>12</v>
      </c>
      <c r="C18" s="11" t="s">
        <v>123</v>
      </c>
      <c r="D18" s="5">
        <v>1</v>
      </c>
      <c r="E18" s="5">
        <v>0</v>
      </c>
      <c r="F18" s="5">
        <v>2</v>
      </c>
      <c r="G18" s="4">
        <v>4</v>
      </c>
      <c r="H18" s="5">
        <v>5</v>
      </c>
      <c r="I18" s="1">
        <f t="shared" si="0"/>
        <v>-1</v>
      </c>
      <c r="J18" s="5">
        <f t="shared" si="1"/>
        <v>3</v>
      </c>
      <c r="K18" s="7">
        <f t="shared" si="2"/>
        <v>0.33333333333333331</v>
      </c>
      <c r="M18" s="19"/>
      <c r="N18" s="18"/>
      <c r="O18" s="18"/>
      <c r="P18" s="18"/>
      <c r="Q18" s="18"/>
      <c r="R18" s="18"/>
    </row>
    <row r="19" spans="2:18">
      <c r="B19" s="23" t="s">
        <v>13</v>
      </c>
      <c r="C19" s="11" t="s">
        <v>120</v>
      </c>
      <c r="D19" s="5">
        <v>1</v>
      </c>
      <c r="E19" s="5">
        <v>0</v>
      </c>
      <c r="F19" s="5">
        <v>2</v>
      </c>
      <c r="G19" s="4">
        <v>4</v>
      </c>
      <c r="H19" s="5">
        <v>6</v>
      </c>
      <c r="I19" s="1">
        <f t="shared" si="0"/>
        <v>-2</v>
      </c>
      <c r="J19" s="5">
        <f t="shared" si="1"/>
        <v>3</v>
      </c>
      <c r="K19" s="7">
        <f t="shared" si="2"/>
        <v>0.33333333333333331</v>
      </c>
      <c r="M19" s="19"/>
      <c r="N19" s="18"/>
      <c r="O19" s="18"/>
      <c r="P19" s="18"/>
      <c r="Q19" s="18"/>
      <c r="R19" s="18"/>
    </row>
    <row r="20" spans="2:18">
      <c r="B20" s="23" t="s">
        <v>14</v>
      </c>
      <c r="C20" s="11" t="s">
        <v>113</v>
      </c>
      <c r="D20" s="5">
        <v>1</v>
      </c>
      <c r="E20" s="5">
        <v>1</v>
      </c>
      <c r="F20" s="5">
        <v>2</v>
      </c>
      <c r="G20" s="4">
        <v>8</v>
      </c>
      <c r="H20" s="5">
        <v>9</v>
      </c>
      <c r="I20" s="1">
        <f t="shared" si="0"/>
        <v>-1</v>
      </c>
      <c r="J20" s="5">
        <f t="shared" si="1"/>
        <v>4</v>
      </c>
      <c r="K20" s="7">
        <f t="shared" si="2"/>
        <v>0.25</v>
      </c>
      <c r="M20" s="19"/>
      <c r="N20" s="18"/>
      <c r="O20" s="18"/>
      <c r="P20" s="18"/>
      <c r="Q20" s="18"/>
      <c r="R20" s="18"/>
    </row>
    <row r="21" spans="2:18">
      <c r="B21" s="23" t="s">
        <v>15</v>
      </c>
      <c r="C21" s="11" t="s">
        <v>129</v>
      </c>
      <c r="D21" s="5">
        <v>0</v>
      </c>
      <c r="E21" s="5">
        <v>1</v>
      </c>
      <c r="F21" s="5">
        <v>0</v>
      </c>
      <c r="G21" s="4">
        <v>2</v>
      </c>
      <c r="H21" s="5">
        <v>2</v>
      </c>
      <c r="I21" s="1">
        <f t="shared" si="0"/>
        <v>0</v>
      </c>
      <c r="J21" s="5">
        <f t="shared" si="1"/>
        <v>1</v>
      </c>
      <c r="K21" s="7">
        <f t="shared" si="2"/>
        <v>0</v>
      </c>
    </row>
    <row r="22" spans="2:18">
      <c r="B22" s="23" t="s">
        <v>16</v>
      </c>
      <c r="C22" s="11" t="s">
        <v>132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8">
      <c r="B23" s="23" t="s">
        <v>17</v>
      </c>
      <c r="C23" s="11" t="s">
        <v>121</v>
      </c>
      <c r="D23" s="5">
        <v>0</v>
      </c>
      <c r="E23" s="5">
        <v>0</v>
      </c>
      <c r="F23" s="5">
        <v>1</v>
      </c>
      <c r="G23" s="4">
        <v>0</v>
      </c>
      <c r="H23" s="5">
        <v>2</v>
      </c>
      <c r="I23" s="1">
        <f t="shared" si="0"/>
        <v>-2</v>
      </c>
      <c r="J23" s="5">
        <f t="shared" si="1"/>
        <v>1</v>
      </c>
      <c r="K23" s="7">
        <f t="shared" si="2"/>
        <v>0</v>
      </c>
    </row>
    <row r="24" spans="2:18">
      <c r="B24" s="23" t="s">
        <v>18</v>
      </c>
      <c r="C24" s="11" t="s">
        <v>134</v>
      </c>
      <c r="D24" s="5">
        <v>0</v>
      </c>
      <c r="E24" s="5">
        <v>0</v>
      </c>
      <c r="F24" s="5">
        <v>1</v>
      </c>
      <c r="G24" s="4">
        <v>2</v>
      </c>
      <c r="H24" s="5">
        <v>5</v>
      </c>
      <c r="I24" s="1">
        <f t="shared" si="0"/>
        <v>-3</v>
      </c>
      <c r="J24" s="5">
        <f t="shared" si="1"/>
        <v>1</v>
      </c>
      <c r="K24" s="7">
        <f t="shared" si="2"/>
        <v>0</v>
      </c>
    </row>
    <row r="25" spans="2:18">
      <c r="B25" s="23" t="s">
        <v>19</v>
      </c>
      <c r="C25" s="11" t="s">
        <v>114</v>
      </c>
      <c r="D25" s="5">
        <v>0</v>
      </c>
      <c r="E25" s="5">
        <v>0</v>
      </c>
      <c r="F25" s="5">
        <v>1</v>
      </c>
      <c r="G25" s="4">
        <v>0</v>
      </c>
      <c r="H25" s="5">
        <v>5</v>
      </c>
      <c r="I25" s="1">
        <f t="shared" si="0"/>
        <v>-5</v>
      </c>
      <c r="J25" s="5">
        <f t="shared" si="1"/>
        <v>1</v>
      </c>
      <c r="K25" s="7">
        <f t="shared" si="2"/>
        <v>0</v>
      </c>
    </row>
    <row r="26" spans="2:18">
      <c r="B26" s="23" t="s">
        <v>20</v>
      </c>
      <c r="C26" s="11" t="s">
        <v>111</v>
      </c>
      <c r="D26" s="5">
        <v>0</v>
      </c>
      <c r="E26" s="5">
        <v>1</v>
      </c>
      <c r="F26" s="5">
        <v>2</v>
      </c>
      <c r="G26" s="4">
        <v>1</v>
      </c>
      <c r="H26" s="5">
        <v>4</v>
      </c>
      <c r="I26" s="1">
        <f t="shared" si="0"/>
        <v>-3</v>
      </c>
      <c r="J26" s="5">
        <f t="shared" si="1"/>
        <v>3</v>
      </c>
      <c r="K26" s="6">
        <f t="shared" si="2"/>
        <v>0</v>
      </c>
    </row>
    <row r="27" spans="2:18">
      <c r="B27" s="23" t="s">
        <v>21</v>
      </c>
      <c r="C27" s="11" t="s">
        <v>125</v>
      </c>
      <c r="D27" s="5">
        <v>0</v>
      </c>
      <c r="E27" s="5">
        <v>1</v>
      </c>
      <c r="F27" s="5">
        <v>3</v>
      </c>
      <c r="G27" s="4">
        <v>8</v>
      </c>
      <c r="H27" s="5">
        <v>12</v>
      </c>
      <c r="I27" s="1">
        <f t="shared" si="0"/>
        <v>-4</v>
      </c>
      <c r="J27" s="5">
        <f t="shared" si="1"/>
        <v>4</v>
      </c>
      <c r="K27" s="7">
        <f t="shared" si="2"/>
        <v>0</v>
      </c>
    </row>
    <row r="28" spans="2:18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8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8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8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8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600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123</v>
      </c>
      <c r="D3" s="5">
        <v>5</v>
      </c>
      <c r="E3" s="5">
        <v>0</v>
      </c>
      <c r="F3" s="5">
        <v>1</v>
      </c>
      <c r="G3" s="4">
        <v>13</v>
      </c>
      <c r="H3" s="5">
        <v>4</v>
      </c>
      <c r="I3" s="1">
        <f t="shared" ref="I3:I34" si="0">G3-H3</f>
        <v>9</v>
      </c>
      <c r="J3" s="5">
        <f t="shared" ref="J3:J34" si="1">D3+E3+F3</f>
        <v>6</v>
      </c>
      <c r="K3" s="6">
        <f t="shared" ref="K3:K34" si="2">D3/J3</f>
        <v>0.83333333333333337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113</v>
      </c>
      <c r="D4" s="5">
        <v>4</v>
      </c>
      <c r="E4" s="5">
        <v>0</v>
      </c>
      <c r="F4" s="5">
        <v>1</v>
      </c>
      <c r="G4" s="4">
        <v>13</v>
      </c>
      <c r="H4" s="5">
        <v>7</v>
      </c>
      <c r="I4" s="1">
        <f t="shared" si="0"/>
        <v>6</v>
      </c>
      <c r="J4" s="5">
        <f t="shared" si="1"/>
        <v>5</v>
      </c>
      <c r="K4" s="7">
        <f t="shared" si="2"/>
        <v>0.8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115</v>
      </c>
      <c r="D5" s="5">
        <v>4</v>
      </c>
      <c r="E5" s="5">
        <v>2</v>
      </c>
      <c r="F5" s="5">
        <v>0</v>
      </c>
      <c r="G5" s="4">
        <v>19</v>
      </c>
      <c r="H5" s="5">
        <v>11</v>
      </c>
      <c r="I5" s="1">
        <f t="shared" si="0"/>
        <v>8</v>
      </c>
      <c r="J5" s="5">
        <f t="shared" si="1"/>
        <v>6</v>
      </c>
      <c r="K5" s="7">
        <f t="shared" si="2"/>
        <v>0.66666666666666663</v>
      </c>
      <c r="M5" s="29" t="s">
        <v>588</v>
      </c>
      <c r="N5" s="30"/>
      <c r="O5" s="31">
        <v>4</v>
      </c>
      <c r="P5" s="31">
        <v>0</v>
      </c>
      <c r="Q5" s="32">
        <v>0</v>
      </c>
      <c r="R5" s="32">
        <v>4</v>
      </c>
    </row>
    <row r="6" spans="2:18">
      <c r="B6" s="23" t="s">
        <v>106</v>
      </c>
      <c r="C6" s="11" t="s">
        <v>128</v>
      </c>
      <c r="D6" s="5">
        <v>3</v>
      </c>
      <c r="E6" s="5">
        <v>0</v>
      </c>
      <c r="F6" s="5">
        <v>1</v>
      </c>
      <c r="G6" s="4">
        <v>5</v>
      </c>
      <c r="H6" s="5">
        <v>2</v>
      </c>
      <c r="I6" s="1">
        <f t="shared" si="0"/>
        <v>3</v>
      </c>
      <c r="J6" s="5">
        <f t="shared" si="1"/>
        <v>4</v>
      </c>
      <c r="K6" s="7">
        <f t="shared" si="2"/>
        <v>0.75</v>
      </c>
      <c r="M6" s="29" t="s">
        <v>598</v>
      </c>
      <c r="N6" s="30"/>
      <c r="O6" s="33">
        <v>6</v>
      </c>
      <c r="P6" s="33">
        <v>4</v>
      </c>
      <c r="Q6" s="34">
        <v>0</v>
      </c>
      <c r="R6" s="34">
        <v>2</v>
      </c>
    </row>
    <row r="7" spans="2:18">
      <c r="B7" s="23" t="s">
        <v>105</v>
      </c>
      <c r="C7" s="11" t="s">
        <v>112</v>
      </c>
      <c r="D7" s="5">
        <v>2</v>
      </c>
      <c r="E7" s="5">
        <v>1</v>
      </c>
      <c r="F7" s="5">
        <v>0</v>
      </c>
      <c r="G7" s="4">
        <v>6</v>
      </c>
      <c r="H7" s="5">
        <v>2</v>
      </c>
      <c r="I7" s="1">
        <f t="shared" si="0"/>
        <v>4</v>
      </c>
      <c r="J7" s="5">
        <f t="shared" si="1"/>
        <v>3</v>
      </c>
      <c r="K7" s="7">
        <f t="shared" si="2"/>
        <v>0.66666666666666663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118</v>
      </c>
      <c r="D8" s="5">
        <v>2</v>
      </c>
      <c r="E8" s="5">
        <v>0</v>
      </c>
      <c r="F8" s="5">
        <v>1</v>
      </c>
      <c r="G8" s="4">
        <v>7</v>
      </c>
      <c r="H8" s="5">
        <v>3</v>
      </c>
      <c r="I8" s="1">
        <f t="shared" si="0"/>
        <v>4</v>
      </c>
      <c r="J8" s="5">
        <f t="shared" si="1"/>
        <v>3</v>
      </c>
      <c r="K8" s="7">
        <f t="shared" si="2"/>
        <v>0.66666666666666663</v>
      </c>
      <c r="M8" s="36" t="s">
        <v>591</v>
      </c>
      <c r="N8" s="37"/>
      <c r="O8" s="38">
        <f>O5+O6</f>
        <v>10</v>
      </c>
      <c r="P8" s="38">
        <f>P5+P6</f>
        <v>4</v>
      </c>
      <c r="Q8" s="39">
        <f>Q5+Q6</f>
        <v>0</v>
      </c>
      <c r="R8" s="39">
        <f>R5+R6</f>
        <v>6</v>
      </c>
    </row>
    <row r="9" spans="2:18">
      <c r="B9" s="23" t="s">
        <v>103</v>
      </c>
      <c r="C9" s="11" t="s">
        <v>133</v>
      </c>
      <c r="D9" s="5">
        <v>2</v>
      </c>
      <c r="E9" s="5">
        <v>1</v>
      </c>
      <c r="F9" s="5">
        <v>1</v>
      </c>
      <c r="G9" s="4">
        <v>5</v>
      </c>
      <c r="H9" s="5">
        <v>5</v>
      </c>
      <c r="I9" s="1">
        <f t="shared" si="0"/>
        <v>0</v>
      </c>
      <c r="J9" s="5">
        <f t="shared" si="1"/>
        <v>4</v>
      </c>
      <c r="K9" s="6">
        <f t="shared" si="2"/>
        <v>0.5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125</v>
      </c>
      <c r="D10" s="5">
        <v>2</v>
      </c>
      <c r="E10" s="5">
        <v>0</v>
      </c>
      <c r="F10" s="5">
        <v>2</v>
      </c>
      <c r="G10" s="4">
        <v>3</v>
      </c>
      <c r="H10" s="5">
        <v>4</v>
      </c>
      <c r="I10" s="1">
        <f t="shared" si="0"/>
        <v>-1</v>
      </c>
      <c r="J10" s="5">
        <f t="shared" si="1"/>
        <v>4</v>
      </c>
      <c r="K10" s="7">
        <f t="shared" si="2"/>
        <v>0.5</v>
      </c>
      <c r="M10" s="40" t="s">
        <v>590</v>
      </c>
      <c r="N10" s="30"/>
      <c r="O10" s="31">
        <f>SUM(D3:D102)</f>
        <v>36</v>
      </c>
      <c r="P10" s="40" t="s">
        <v>3</v>
      </c>
      <c r="Q10" s="41"/>
      <c r="R10" s="35">
        <f>SUM(G3:G102)</f>
        <v>139</v>
      </c>
    </row>
    <row r="11" spans="2:18">
      <c r="B11" s="23" t="s">
        <v>101</v>
      </c>
      <c r="C11" s="11" t="s">
        <v>117</v>
      </c>
      <c r="D11" s="5">
        <v>2</v>
      </c>
      <c r="E11" s="5">
        <v>0</v>
      </c>
      <c r="F11" s="5">
        <v>3</v>
      </c>
      <c r="G11" s="4">
        <v>11</v>
      </c>
      <c r="H11" s="5">
        <v>10</v>
      </c>
      <c r="I11" s="1">
        <f t="shared" si="0"/>
        <v>1</v>
      </c>
      <c r="J11" s="5">
        <f t="shared" si="1"/>
        <v>5</v>
      </c>
      <c r="K11" s="7">
        <f t="shared" si="2"/>
        <v>0.4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125</v>
      </c>
    </row>
    <row r="12" spans="2:18">
      <c r="B12" s="23" t="s">
        <v>6</v>
      </c>
      <c r="C12" s="11" t="s">
        <v>124</v>
      </c>
      <c r="D12" s="5">
        <v>1</v>
      </c>
      <c r="E12" s="5">
        <v>0</v>
      </c>
      <c r="F12" s="5">
        <v>0</v>
      </c>
      <c r="G12" s="4">
        <v>2</v>
      </c>
      <c r="H12" s="5">
        <v>1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32</v>
      </c>
      <c r="P12" s="42" t="s">
        <v>96</v>
      </c>
      <c r="Q12" s="45"/>
      <c r="R12" s="44">
        <f>R10-R11</f>
        <v>14</v>
      </c>
    </row>
    <row r="13" spans="2:18">
      <c r="B13" s="23" t="s">
        <v>7</v>
      </c>
      <c r="C13" s="11" t="s">
        <v>126</v>
      </c>
      <c r="D13" s="5">
        <v>1</v>
      </c>
      <c r="E13" s="5">
        <v>0</v>
      </c>
      <c r="F13" s="5">
        <v>1</v>
      </c>
      <c r="G13" s="4">
        <v>6</v>
      </c>
      <c r="H13" s="5">
        <v>2</v>
      </c>
      <c r="I13" s="1">
        <f t="shared" si="0"/>
        <v>4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75</v>
      </c>
      <c r="P13" s="49" t="s">
        <v>591</v>
      </c>
      <c r="Q13" s="48"/>
      <c r="R13" s="39">
        <f>R10+R11</f>
        <v>264</v>
      </c>
    </row>
    <row r="14" spans="2:18">
      <c r="B14" s="23" t="s">
        <v>8</v>
      </c>
      <c r="C14" s="11" t="s">
        <v>127</v>
      </c>
      <c r="D14" s="5">
        <v>1</v>
      </c>
      <c r="E14" s="5">
        <v>0</v>
      </c>
      <c r="F14" s="5">
        <v>1</v>
      </c>
      <c r="G14" s="4">
        <v>3</v>
      </c>
      <c r="H14" s="5">
        <v>3</v>
      </c>
      <c r="I14" s="1">
        <f t="shared" si="0"/>
        <v>0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131</v>
      </c>
      <c r="D15" s="5">
        <v>1</v>
      </c>
      <c r="E15" s="5">
        <v>0</v>
      </c>
      <c r="F15" s="5">
        <v>1</v>
      </c>
      <c r="G15" s="4">
        <v>5</v>
      </c>
      <c r="H15" s="5">
        <v>6</v>
      </c>
      <c r="I15" s="1">
        <f t="shared" si="0"/>
        <v>-1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136</v>
      </c>
      <c r="D16" s="5">
        <v>1</v>
      </c>
      <c r="E16" s="5">
        <v>0</v>
      </c>
      <c r="F16" s="5">
        <v>1</v>
      </c>
      <c r="G16" s="4">
        <v>3</v>
      </c>
      <c r="H16" s="5">
        <v>4</v>
      </c>
      <c r="I16" s="1">
        <f t="shared" si="0"/>
        <v>-1</v>
      </c>
      <c r="J16" s="5">
        <f t="shared" si="1"/>
        <v>2</v>
      </c>
      <c r="K16" s="7">
        <f t="shared" si="2"/>
        <v>0.5</v>
      </c>
    </row>
    <row r="17" spans="2:11">
      <c r="B17" s="23" t="s">
        <v>11</v>
      </c>
      <c r="C17" s="11" t="s">
        <v>110</v>
      </c>
      <c r="D17" s="5">
        <v>1</v>
      </c>
      <c r="E17" s="5">
        <v>0</v>
      </c>
      <c r="F17" s="5">
        <v>1</v>
      </c>
      <c r="G17" s="4">
        <v>2</v>
      </c>
      <c r="H17" s="5">
        <v>3</v>
      </c>
      <c r="I17" s="1">
        <f t="shared" si="0"/>
        <v>-1</v>
      </c>
      <c r="J17" s="5">
        <f t="shared" si="1"/>
        <v>2</v>
      </c>
      <c r="K17" s="7">
        <f t="shared" si="2"/>
        <v>0.5</v>
      </c>
    </row>
    <row r="18" spans="2:11">
      <c r="B18" s="23" t="s">
        <v>12</v>
      </c>
      <c r="C18" s="11" t="s">
        <v>116</v>
      </c>
      <c r="D18" s="5">
        <v>1</v>
      </c>
      <c r="E18" s="5">
        <v>1</v>
      </c>
      <c r="F18" s="5">
        <v>1</v>
      </c>
      <c r="G18" s="4">
        <v>5</v>
      </c>
      <c r="H18" s="5">
        <v>5</v>
      </c>
      <c r="I18" s="1">
        <f t="shared" si="0"/>
        <v>0</v>
      </c>
      <c r="J18" s="5">
        <f t="shared" si="1"/>
        <v>3</v>
      </c>
      <c r="K18" s="7">
        <f t="shared" si="2"/>
        <v>0.33333333333333331</v>
      </c>
    </row>
    <row r="19" spans="2:11">
      <c r="B19" s="23" t="s">
        <v>13</v>
      </c>
      <c r="C19" s="11" t="s">
        <v>122</v>
      </c>
      <c r="D19" s="5">
        <v>1</v>
      </c>
      <c r="E19" s="5">
        <v>0</v>
      </c>
      <c r="F19" s="5">
        <v>2</v>
      </c>
      <c r="G19" s="4">
        <v>7</v>
      </c>
      <c r="H19" s="5">
        <v>9</v>
      </c>
      <c r="I19" s="1">
        <f t="shared" si="0"/>
        <v>-2</v>
      </c>
      <c r="J19" s="5">
        <f t="shared" si="1"/>
        <v>3</v>
      </c>
      <c r="K19" s="7">
        <f t="shared" si="2"/>
        <v>0.33333333333333331</v>
      </c>
    </row>
    <row r="20" spans="2:11">
      <c r="B20" s="23" t="s">
        <v>14</v>
      </c>
      <c r="C20" s="11" t="s">
        <v>130</v>
      </c>
      <c r="D20" s="5">
        <v>1</v>
      </c>
      <c r="E20" s="5">
        <v>0</v>
      </c>
      <c r="F20" s="5">
        <v>2</v>
      </c>
      <c r="G20" s="4">
        <v>3</v>
      </c>
      <c r="H20" s="5">
        <v>6</v>
      </c>
      <c r="I20" s="1">
        <f t="shared" si="0"/>
        <v>-3</v>
      </c>
      <c r="J20" s="5">
        <f t="shared" si="1"/>
        <v>3</v>
      </c>
      <c r="K20" s="7">
        <f t="shared" si="2"/>
        <v>0.33333333333333331</v>
      </c>
    </row>
    <row r="21" spans="2:11">
      <c r="B21" s="23" t="s">
        <v>15</v>
      </c>
      <c r="C21" s="11" t="s">
        <v>137</v>
      </c>
      <c r="D21" s="5">
        <v>1</v>
      </c>
      <c r="E21" s="5">
        <v>0</v>
      </c>
      <c r="F21" s="5">
        <v>2</v>
      </c>
      <c r="G21" s="4">
        <v>5</v>
      </c>
      <c r="H21" s="5">
        <v>9</v>
      </c>
      <c r="I21" s="1">
        <f t="shared" si="0"/>
        <v>-4</v>
      </c>
      <c r="J21" s="5">
        <f t="shared" si="1"/>
        <v>3</v>
      </c>
      <c r="K21" s="7">
        <f t="shared" si="2"/>
        <v>0.33333333333333331</v>
      </c>
    </row>
    <row r="22" spans="2:11">
      <c r="B22" s="23" t="s">
        <v>16</v>
      </c>
      <c r="C22" s="11" t="s">
        <v>629</v>
      </c>
      <c r="D22" s="5">
        <v>0</v>
      </c>
      <c r="E22" s="5">
        <v>1</v>
      </c>
      <c r="F22" s="5">
        <v>0</v>
      </c>
      <c r="G22" s="4">
        <v>5</v>
      </c>
      <c r="H22" s="5">
        <v>5</v>
      </c>
      <c r="I22" s="1">
        <f t="shared" si="0"/>
        <v>0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129</v>
      </c>
      <c r="D23" s="5">
        <v>0</v>
      </c>
      <c r="E23" s="5">
        <v>0</v>
      </c>
      <c r="F23" s="5">
        <v>1</v>
      </c>
      <c r="G23" s="4">
        <v>2</v>
      </c>
      <c r="H23" s="5">
        <v>3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120</v>
      </c>
      <c r="D24" s="5">
        <v>0</v>
      </c>
      <c r="E24" s="5">
        <v>0</v>
      </c>
      <c r="F24" s="5">
        <v>1</v>
      </c>
      <c r="G24" s="4">
        <v>1</v>
      </c>
      <c r="H24" s="5">
        <v>2</v>
      </c>
      <c r="I24" s="1">
        <f t="shared" si="0"/>
        <v>-1</v>
      </c>
      <c r="J24" s="5">
        <f t="shared" si="1"/>
        <v>1</v>
      </c>
      <c r="K24" s="7">
        <f t="shared" si="2"/>
        <v>0</v>
      </c>
    </row>
    <row r="25" spans="2:11">
      <c r="B25" s="23" t="s">
        <v>19</v>
      </c>
      <c r="C25" s="11" t="s">
        <v>135</v>
      </c>
      <c r="D25" s="5">
        <v>0</v>
      </c>
      <c r="E25" s="5">
        <v>0</v>
      </c>
      <c r="F25" s="5">
        <v>1</v>
      </c>
      <c r="G25" s="4">
        <v>1</v>
      </c>
      <c r="H25" s="5">
        <v>2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134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11" t="s">
        <v>628</v>
      </c>
      <c r="D27" s="5">
        <v>0</v>
      </c>
      <c r="E27" s="5">
        <v>0</v>
      </c>
      <c r="F27" s="5">
        <v>1</v>
      </c>
      <c r="G27" s="4">
        <v>2</v>
      </c>
      <c r="H27" s="5">
        <v>5</v>
      </c>
      <c r="I27" s="1">
        <f t="shared" si="0"/>
        <v>-3</v>
      </c>
      <c r="J27" s="5">
        <f t="shared" si="1"/>
        <v>1</v>
      </c>
      <c r="K27" s="7">
        <f t="shared" si="2"/>
        <v>0</v>
      </c>
    </row>
    <row r="28" spans="2:11">
      <c r="B28" s="23" t="s">
        <v>22</v>
      </c>
      <c r="C28" s="11" t="s">
        <v>121</v>
      </c>
      <c r="D28" s="5">
        <v>0</v>
      </c>
      <c r="E28" s="5">
        <v>0</v>
      </c>
      <c r="F28" s="5">
        <v>2</v>
      </c>
      <c r="G28" s="4">
        <v>1</v>
      </c>
      <c r="H28" s="5">
        <v>3</v>
      </c>
      <c r="I28" s="1">
        <f t="shared" si="0"/>
        <v>-2</v>
      </c>
      <c r="J28" s="5">
        <f t="shared" si="1"/>
        <v>2</v>
      </c>
      <c r="K28" s="7">
        <f t="shared" si="2"/>
        <v>0</v>
      </c>
    </row>
    <row r="29" spans="2:11">
      <c r="B29" s="23" t="s">
        <v>23</v>
      </c>
      <c r="C29" s="11" t="s">
        <v>111</v>
      </c>
      <c r="D29" s="5">
        <v>0</v>
      </c>
      <c r="E29" s="5">
        <v>1</v>
      </c>
      <c r="F29" s="5">
        <v>3</v>
      </c>
      <c r="G29" s="4">
        <v>4</v>
      </c>
      <c r="H29" s="5">
        <v>8</v>
      </c>
      <c r="I29" s="1">
        <f t="shared" si="0"/>
        <v>-4</v>
      </c>
      <c r="J29" s="5">
        <f t="shared" si="1"/>
        <v>4</v>
      </c>
      <c r="K29" s="7">
        <f t="shared" si="2"/>
        <v>0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601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145</v>
      </c>
      <c r="D3" s="5">
        <v>3</v>
      </c>
      <c r="E3" s="5">
        <v>1</v>
      </c>
      <c r="F3" s="5">
        <v>3</v>
      </c>
      <c r="G3" s="4">
        <v>13</v>
      </c>
      <c r="H3" s="5">
        <v>11</v>
      </c>
      <c r="I3" s="1">
        <f t="shared" ref="I3:I34" si="0">G3-H3</f>
        <v>2</v>
      </c>
      <c r="J3" s="5">
        <f t="shared" ref="J3:J34" si="1">D3+E3+F3</f>
        <v>7</v>
      </c>
      <c r="K3" s="7">
        <f t="shared" ref="K3:K34" si="2">D3/J3</f>
        <v>0.42857142857142855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151</v>
      </c>
      <c r="D4" s="5">
        <v>2</v>
      </c>
      <c r="E4" s="5">
        <v>0</v>
      </c>
      <c r="F4" s="5">
        <v>0</v>
      </c>
      <c r="G4" s="4">
        <v>6</v>
      </c>
      <c r="H4" s="5">
        <v>2</v>
      </c>
      <c r="I4" s="1">
        <f t="shared" si="0"/>
        <v>4</v>
      </c>
      <c r="J4" s="5">
        <f t="shared" si="1"/>
        <v>2</v>
      </c>
      <c r="K4" s="7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156</v>
      </c>
      <c r="D5" s="5">
        <v>2</v>
      </c>
      <c r="E5" s="5">
        <v>0</v>
      </c>
      <c r="F5" s="5">
        <v>0</v>
      </c>
      <c r="G5" s="4">
        <v>5</v>
      </c>
      <c r="H5" s="5">
        <v>3</v>
      </c>
      <c r="I5" s="1">
        <f t="shared" si="0"/>
        <v>2</v>
      </c>
      <c r="J5" s="5">
        <f t="shared" si="1"/>
        <v>2</v>
      </c>
      <c r="K5" s="7">
        <f t="shared" si="2"/>
        <v>1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23" t="s">
        <v>106</v>
      </c>
      <c r="C6" s="11" t="s">
        <v>143</v>
      </c>
      <c r="D6" s="5">
        <v>2</v>
      </c>
      <c r="E6" s="5">
        <v>0</v>
      </c>
      <c r="F6" s="5">
        <v>1</v>
      </c>
      <c r="G6" s="4">
        <v>2</v>
      </c>
      <c r="H6" s="5">
        <v>2</v>
      </c>
      <c r="I6" s="1">
        <f t="shared" si="0"/>
        <v>0</v>
      </c>
      <c r="J6" s="5">
        <f t="shared" si="1"/>
        <v>3</v>
      </c>
      <c r="K6" s="7">
        <f t="shared" si="2"/>
        <v>0.66666666666666663</v>
      </c>
      <c r="M6" s="29" t="s">
        <v>598</v>
      </c>
      <c r="N6" s="30"/>
      <c r="O6" s="33">
        <v>5</v>
      </c>
      <c r="P6" s="33">
        <v>0</v>
      </c>
      <c r="Q6" s="34">
        <v>1</v>
      </c>
      <c r="R6" s="34">
        <v>4</v>
      </c>
    </row>
    <row r="7" spans="2:18">
      <c r="B7" s="23" t="s">
        <v>105</v>
      </c>
      <c r="C7" s="11" t="s">
        <v>139</v>
      </c>
      <c r="D7" s="5">
        <v>2</v>
      </c>
      <c r="E7" s="5">
        <v>1</v>
      </c>
      <c r="F7" s="5">
        <v>2</v>
      </c>
      <c r="G7" s="4">
        <v>5</v>
      </c>
      <c r="H7" s="5">
        <v>6</v>
      </c>
      <c r="I7" s="1">
        <f t="shared" si="0"/>
        <v>-1</v>
      </c>
      <c r="J7" s="5">
        <f t="shared" si="1"/>
        <v>5</v>
      </c>
      <c r="K7" s="6">
        <f t="shared" si="2"/>
        <v>0.4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140</v>
      </c>
      <c r="D8" s="5">
        <v>2</v>
      </c>
      <c r="E8" s="5">
        <v>0</v>
      </c>
      <c r="F8" s="5">
        <v>3</v>
      </c>
      <c r="G8" s="4">
        <v>11</v>
      </c>
      <c r="H8" s="5">
        <v>10</v>
      </c>
      <c r="I8" s="1">
        <f t="shared" si="0"/>
        <v>1</v>
      </c>
      <c r="J8" s="5">
        <f t="shared" si="1"/>
        <v>5</v>
      </c>
      <c r="K8" s="6">
        <f t="shared" si="2"/>
        <v>0.4</v>
      </c>
      <c r="M8" s="36" t="s">
        <v>591</v>
      </c>
      <c r="N8" s="37"/>
      <c r="O8" s="38">
        <f>O5+O6</f>
        <v>7</v>
      </c>
      <c r="P8" s="38">
        <v>1</v>
      </c>
      <c r="Q8" s="39">
        <f>Q5+Q6</f>
        <v>1</v>
      </c>
      <c r="R8" s="39">
        <f>R5+R6</f>
        <v>5</v>
      </c>
    </row>
    <row r="9" spans="2:18">
      <c r="B9" s="23" t="s">
        <v>103</v>
      </c>
      <c r="C9" s="11" t="s">
        <v>154</v>
      </c>
      <c r="D9" s="5">
        <v>1</v>
      </c>
      <c r="E9" s="5">
        <v>0</v>
      </c>
      <c r="F9" s="5">
        <v>0</v>
      </c>
      <c r="G9" s="4">
        <v>2</v>
      </c>
      <c r="H9" s="5">
        <v>1</v>
      </c>
      <c r="I9" s="1">
        <f t="shared" si="0"/>
        <v>1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138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24</v>
      </c>
      <c r="P10" s="40" t="s">
        <v>3</v>
      </c>
      <c r="Q10" s="41"/>
      <c r="R10" s="35">
        <f>SUM(G3:G102)</f>
        <v>83</v>
      </c>
    </row>
    <row r="11" spans="2:18">
      <c r="B11" s="23" t="s">
        <v>101</v>
      </c>
      <c r="C11" s="11" t="s">
        <v>155</v>
      </c>
      <c r="D11" s="5">
        <v>1</v>
      </c>
      <c r="E11" s="5">
        <v>0</v>
      </c>
      <c r="F11" s="5">
        <v>0</v>
      </c>
      <c r="G11" s="4">
        <v>2</v>
      </c>
      <c r="H11" s="5">
        <v>1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3</v>
      </c>
      <c r="P11" s="40" t="s">
        <v>4</v>
      </c>
      <c r="Q11" s="41"/>
      <c r="R11" s="34">
        <f>SUM(H3:H102)</f>
        <v>95</v>
      </c>
    </row>
    <row r="12" spans="2:18">
      <c r="B12" s="23" t="s">
        <v>6</v>
      </c>
      <c r="C12" s="11" t="s">
        <v>150</v>
      </c>
      <c r="D12" s="5">
        <v>1</v>
      </c>
      <c r="E12" s="5">
        <v>0</v>
      </c>
      <c r="F12" s="5">
        <v>0</v>
      </c>
      <c r="G12" s="4">
        <v>2</v>
      </c>
      <c r="H12" s="5">
        <v>1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28</v>
      </c>
      <c r="P12" s="42" t="s">
        <v>96</v>
      </c>
      <c r="Q12" s="45"/>
      <c r="R12" s="44">
        <f>R10-R11</f>
        <v>-12</v>
      </c>
    </row>
    <row r="13" spans="2:18">
      <c r="B13" s="23" t="s">
        <v>7</v>
      </c>
      <c r="C13" s="11" t="s">
        <v>159</v>
      </c>
      <c r="D13" s="5">
        <v>1</v>
      </c>
      <c r="E13" s="5">
        <v>0</v>
      </c>
      <c r="F13" s="5">
        <v>1</v>
      </c>
      <c r="G13" s="4">
        <v>4</v>
      </c>
      <c r="H13" s="5">
        <v>3</v>
      </c>
      <c r="I13" s="1">
        <f t="shared" si="0"/>
        <v>1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55</v>
      </c>
      <c r="P13" s="49" t="s">
        <v>591</v>
      </c>
      <c r="Q13" s="48"/>
      <c r="R13" s="39">
        <f>R10+R11</f>
        <v>178</v>
      </c>
    </row>
    <row r="14" spans="2:18">
      <c r="B14" s="23" t="s">
        <v>8</v>
      </c>
      <c r="C14" s="11" t="s">
        <v>157</v>
      </c>
      <c r="D14" s="5">
        <v>1</v>
      </c>
      <c r="E14" s="5">
        <v>0</v>
      </c>
      <c r="F14" s="5">
        <v>1</v>
      </c>
      <c r="G14" s="4">
        <v>3</v>
      </c>
      <c r="H14" s="5">
        <v>3</v>
      </c>
      <c r="I14" s="1">
        <f t="shared" si="0"/>
        <v>0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142</v>
      </c>
      <c r="D15" s="5">
        <v>1</v>
      </c>
      <c r="E15" s="5">
        <v>0</v>
      </c>
      <c r="F15" s="5">
        <v>1</v>
      </c>
      <c r="G15" s="4">
        <v>2</v>
      </c>
      <c r="H15" s="5">
        <v>2</v>
      </c>
      <c r="I15" s="1">
        <f t="shared" si="0"/>
        <v>0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144</v>
      </c>
      <c r="D16" s="5">
        <v>1</v>
      </c>
      <c r="E16" s="5">
        <v>0</v>
      </c>
      <c r="F16" s="5">
        <v>2</v>
      </c>
      <c r="G16" s="4">
        <v>6</v>
      </c>
      <c r="H16" s="5">
        <v>7</v>
      </c>
      <c r="I16" s="1">
        <f t="shared" si="0"/>
        <v>-1</v>
      </c>
      <c r="J16" s="5">
        <f t="shared" si="1"/>
        <v>3</v>
      </c>
      <c r="K16" s="7">
        <f t="shared" si="2"/>
        <v>0.33333333333333331</v>
      </c>
    </row>
    <row r="17" spans="2:11">
      <c r="B17" s="23" t="s">
        <v>11</v>
      </c>
      <c r="C17" s="11" t="s">
        <v>141</v>
      </c>
      <c r="D17" s="5">
        <v>1</v>
      </c>
      <c r="E17" s="5">
        <v>0</v>
      </c>
      <c r="F17" s="5">
        <v>2</v>
      </c>
      <c r="G17" s="4">
        <v>3</v>
      </c>
      <c r="H17" s="5">
        <v>6</v>
      </c>
      <c r="I17" s="1">
        <f t="shared" si="0"/>
        <v>-3</v>
      </c>
      <c r="J17" s="5">
        <f t="shared" si="1"/>
        <v>3</v>
      </c>
      <c r="K17" s="7">
        <f t="shared" si="2"/>
        <v>0.33333333333333331</v>
      </c>
    </row>
    <row r="18" spans="2:11">
      <c r="B18" s="23" t="s">
        <v>12</v>
      </c>
      <c r="C18" s="11" t="s">
        <v>148</v>
      </c>
      <c r="D18" s="5">
        <v>1</v>
      </c>
      <c r="E18" s="5">
        <v>1</v>
      </c>
      <c r="F18" s="5">
        <v>2</v>
      </c>
      <c r="G18" s="4">
        <v>5</v>
      </c>
      <c r="H18" s="5">
        <v>8</v>
      </c>
      <c r="I18" s="1">
        <f t="shared" si="0"/>
        <v>-3</v>
      </c>
      <c r="J18" s="5">
        <f t="shared" si="1"/>
        <v>4</v>
      </c>
      <c r="K18" s="7">
        <f t="shared" si="2"/>
        <v>0.25</v>
      </c>
    </row>
    <row r="19" spans="2:11">
      <c r="B19" s="23" t="s">
        <v>13</v>
      </c>
      <c r="C19" s="11" t="s">
        <v>146</v>
      </c>
      <c r="D19" s="5">
        <v>1</v>
      </c>
      <c r="E19" s="5">
        <v>0</v>
      </c>
      <c r="F19" s="5">
        <v>3</v>
      </c>
      <c r="G19" s="4">
        <v>5</v>
      </c>
      <c r="H19" s="5">
        <v>12</v>
      </c>
      <c r="I19" s="1">
        <f t="shared" si="0"/>
        <v>-7</v>
      </c>
      <c r="J19" s="5">
        <f t="shared" si="1"/>
        <v>4</v>
      </c>
      <c r="K19" s="7">
        <f t="shared" si="2"/>
        <v>0.25</v>
      </c>
    </row>
    <row r="20" spans="2:11">
      <c r="B20" s="23" t="s">
        <v>14</v>
      </c>
      <c r="C20" s="11" t="s">
        <v>161</v>
      </c>
      <c r="D20" s="5">
        <v>0</v>
      </c>
      <c r="E20" s="5">
        <v>0</v>
      </c>
      <c r="F20" s="5">
        <v>1</v>
      </c>
      <c r="G20" s="4">
        <v>2</v>
      </c>
      <c r="H20" s="5">
        <v>3</v>
      </c>
      <c r="I20" s="1">
        <f t="shared" si="0"/>
        <v>-1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149</v>
      </c>
      <c r="D21" s="5">
        <v>0</v>
      </c>
      <c r="E21" s="5">
        <v>0</v>
      </c>
      <c r="F21" s="5">
        <v>1</v>
      </c>
      <c r="G21" s="4">
        <v>1</v>
      </c>
      <c r="H21" s="5">
        <v>2</v>
      </c>
      <c r="I21" s="1">
        <f t="shared" si="0"/>
        <v>-1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160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153</v>
      </c>
      <c r="D23" s="5">
        <v>0</v>
      </c>
      <c r="E23" s="5">
        <v>0</v>
      </c>
      <c r="F23" s="5">
        <v>1</v>
      </c>
      <c r="G23" s="4">
        <v>0</v>
      </c>
      <c r="H23" s="5">
        <v>1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158</v>
      </c>
      <c r="D24" s="5">
        <v>0</v>
      </c>
      <c r="E24" s="5">
        <v>0</v>
      </c>
      <c r="F24" s="5">
        <v>1</v>
      </c>
      <c r="G24" s="4">
        <v>1</v>
      </c>
      <c r="H24" s="5">
        <v>3</v>
      </c>
      <c r="I24" s="1">
        <f t="shared" si="0"/>
        <v>-2</v>
      </c>
      <c r="J24" s="5">
        <f t="shared" si="1"/>
        <v>1</v>
      </c>
      <c r="K24" s="7">
        <f t="shared" si="2"/>
        <v>0</v>
      </c>
    </row>
    <row r="25" spans="2:11">
      <c r="B25" s="23" t="s">
        <v>19</v>
      </c>
      <c r="C25" s="11" t="s">
        <v>152</v>
      </c>
      <c r="D25" s="5">
        <v>0</v>
      </c>
      <c r="E25" s="5">
        <v>0</v>
      </c>
      <c r="F25" s="5">
        <v>1</v>
      </c>
      <c r="G25" s="4">
        <v>0</v>
      </c>
      <c r="H25" s="5">
        <v>2</v>
      </c>
      <c r="I25" s="1">
        <f t="shared" si="0"/>
        <v>-2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147</v>
      </c>
      <c r="D26" s="5">
        <v>0</v>
      </c>
      <c r="E26" s="5">
        <v>0</v>
      </c>
      <c r="F26" s="5">
        <v>1</v>
      </c>
      <c r="G26" s="4">
        <v>0</v>
      </c>
      <c r="H26" s="5">
        <v>3</v>
      </c>
      <c r="I26" s="1">
        <f t="shared" si="0"/>
        <v>-3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602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151</v>
      </c>
      <c r="D3" s="5">
        <v>4</v>
      </c>
      <c r="E3" s="5">
        <v>0</v>
      </c>
      <c r="F3" s="5">
        <v>1</v>
      </c>
      <c r="G3" s="4">
        <v>8</v>
      </c>
      <c r="H3" s="5">
        <v>5</v>
      </c>
      <c r="I3" s="1">
        <f t="shared" ref="I3:I34" si="0">G3-H3</f>
        <v>3</v>
      </c>
      <c r="J3" s="5">
        <f t="shared" ref="J3:J34" si="1">D3+E3+F3</f>
        <v>5</v>
      </c>
      <c r="K3" s="7">
        <f t="shared" ref="K3:K34" si="2">D3/J3</f>
        <v>0.8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146</v>
      </c>
      <c r="D4" s="5">
        <v>3</v>
      </c>
      <c r="E4" s="5">
        <v>0</v>
      </c>
      <c r="F4" s="5">
        <v>0</v>
      </c>
      <c r="G4" s="4">
        <v>6</v>
      </c>
      <c r="H4" s="5">
        <v>3</v>
      </c>
      <c r="I4" s="1">
        <f t="shared" si="0"/>
        <v>3</v>
      </c>
      <c r="J4" s="5">
        <f t="shared" si="1"/>
        <v>3</v>
      </c>
      <c r="K4" s="6">
        <f t="shared" si="2"/>
        <v>1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141</v>
      </c>
      <c r="D5" s="5">
        <v>3</v>
      </c>
      <c r="E5" s="5">
        <v>0</v>
      </c>
      <c r="F5" s="5">
        <v>1</v>
      </c>
      <c r="G5" s="4">
        <v>13</v>
      </c>
      <c r="H5" s="5">
        <v>6</v>
      </c>
      <c r="I5" s="1">
        <f t="shared" si="0"/>
        <v>7</v>
      </c>
      <c r="J5" s="5">
        <f t="shared" si="1"/>
        <v>4</v>
      </c>
      <c r="K5" s="7">
        <f t="shared" si="2"/>
        <v>0.75</v>
      </c>
      <c r="M5" s="29" t="s">
        <v>588</v>
      </c>
      <c r="N5" s="30"/>
      <c r="O5" s="31">
        <v>2</v>
      </c>
      <c r="P5" s="31">
        <v>1</v>
      </c>
      <c r="Q5" s="32">
        <v>0</v>
      </c>
      <c r="R5" s="32">
        <v>1</v>
      </c>
    </row>
    <row r="6" spans="2:18">
      <c r="B6" s="23" t="s">
        <v>106</v>
      </c>
      <c r="C6" s="11" t="s">
        <v>152</v>
      </c>
      <c r="D6" s="5">
        <v>3</v>
      </c>
      <c r="E6" s="5">
        <v>0</v>
      </c>
      <c r="F6" s="5">
        <v>1</v>
      </c>
      <c r="G6" s="4">
        <v>9</v>
      </c>
      <c r="H6" s="5">
        <v>6</v>
      </c>
      <c r="I6" s="1">
        <f t="shared" si="0"/>
        <v>3</v>
      </c>
      <c r="J6" s="5">
        <f t="shared" si="1"/>
        <v>4</v>
      </c>
      <c r="K6" s="7">
        <f t="shared" si="2"/>
        <v>0.75</v>
      </c>
      <c r="M6" s="29" t="s">
        <v>598</v>
      </c>
      <c r="N6" s="30"/>
      <c r="O6" s="33">
        <v>5</v>
      </c>
      <c r="P6" s="33">
        <v>0</v>
      </c>
      <c r="Q6" s="34">
        <v>1</v>
      </c>
      <c r="R6" s="34">
        <v>4</v>
      </c>
    </row>
    <row r="7" spans="2:18">
      <c r="B7" s="23" t="s">
        <v>105</v>
      </c>
      <c r="C7" s="11" t="s">
        <v>144</v>
      </c>
      <c r="D7" s="5">
        <v>2</v>
      </c>
      <c r="E7" s="5">
        <v>0</v>
      </c>
      <c r="F7" s="5">
        <v>0</v>
      </c>
      <c r="G7" s="4">
        <v>4</v>
      </c>
      <c r="H7" s="5">
        <v>1</v>
      </c>
      <c r="I7" s="1">
        <f t="shared" si="0"/>
        <v>3</v>
      </c>
      <c r="J7" s="5">
        <f t="shared" si="1"/>
        <v>2</v>
      </c>
      <c r="K7" s="7">
        <f t="shared" si="2"/>
        <v>1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150</v>
      </c>
      <c r="D8" s="5">
        <v>2</v>
      </c>
      <c r="E8" s="5">
        <v>0</v>
      </c>
      <c r="F8" s="5">
        <v>3</v>
      </c>
      <c r="G8" s="4">
        <v>10</v>
      </c>
      <c r="H8" s="5">
        <v>8</v>
      </c>
      <c r="I8" s="1">
        <f t="shared" si="0"/>
        <v>2</v>
      </c>
      <c r="J8" s="5">
        <f t="shared" si="1"/>
        <v>5</v>
      </c>
      <c r="K8" s="7">
        <f t="shared" si="2"/>
        <v>0.4</v>
      </c>
      <c r="M8" s="36" t="s">
        <v>591</v>
      </c>
      <c r="N8" s="37"/>
      <c r="O8" s="38">
        <f>O5+O6</f>
        <v>7</v>
      </c>
      <c r="P8" s="38">
        <f>P5+P6</f>
        <v>1</v>
      </c>
      <c r="Q8" s="39">
        <f>Q5+Q6</f>
        <v>1</v>
      </c>
      <c r="R8" s="39">
        <f>R5+R6</f>
        <v>5</v>
      </c>
    </row>
    <row r="9" spans="2:18">
      <c r="B9" s="23" t="s">
        <v>103</v>
      </c>
      <c r="C9" s="11" t="s">
        <v>158</v>
      </c>
      <c r="D9" s="5">
        <v>1</v>
      </c>
      <c r="E9" s="5">
        <v>0</v>
      </c>
      <c r="F9" s="5">
        <v>0</v>
      </c>
      <c r="G9" s="4">
        <v>3</v>
      </c>
      <c r="H9" s="5">
        <v>1</v>
      </c>
      <c r="I9" s="1">
        <f t="shared" si="0"/>
        <v>2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164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28</v>
      </c>
      <c r="P10" s="40" t="s">
        <v>3</v>
      </c>
      <c r="Q10" s="41"/>
      <c r="R10" s="35">
        <f>SUM(G3:G102)</f>
        <v>95</v>
      </c>
    </row>
    <row r="11" spans="2:18">
      <c r="B11" s="23" t="s">
        <v>101</v>
      </c>
      <c r="C11" s="11" t="s">
        <v>634</v>
      </c>
      <c r="D11" s="5">
        <v>1</v>
      </c>
      <c r="E11" s="5">
        <v>0</v>
      </c>
      <c r="F11" s="5">
        <v>0</v>
      </c>
      <c r="G11" s="4">
        <v>2</v>
      </c>
      <c r="H11" s="5">
        <v>1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3</v>
      </c>
      <c r="P11" s="40" t="s">
        <v>4</v>
      </c>
      <c r="Q11" s="41"/>
      <c r="R11" s="34">
        <f>SUM(H3:H102)</f>
        <v>83</v>
      </c>
    </row>
    <row r="12" spans="2:18">
      <c r="B12" s="23" t="s">
        <v>6</v>
      </c>
      <c r="C12" s="11" t="s">
        <v>153</v>
      </c>
      <c r="D12" s="5">
        <v>1</v>
      </c>
      <c r="E12" s="5">
        <v>0</v>
      </c>
      <c r="F12" s="5">
        <v>0</v>
      </c>
      <c r="G12" s="4">
        <v>1</v>
      </c>
      <c r="H12" s="5">
        <v>0</v>
      </c>
      <c r="I12" s="1">
        <f t="shared" si="0"/>
        <v>1</v>
      </c>
      <c r="J12" s="5">
        <f t="shared" si="1"/>
        <v>1</v>
      </c>
      <c r="K12" s="7">
        <f t="shared" si="2"/>
        <v>1</v>
      </c>
      <c r="M12" s="42" t="s">
        <v>589</v>
      </c>
      <c r="N12" s="43"/>
      <c r="O12" s="44">
        <f>SUM(F3:F102)</f>
        <v>24</v>
      </c>
      <c r="P12" s="42" t="s">
        <v>96</v>
      </c>
      <c r="Q12" s="45"/>
      <c r="R12" s="44">
        <f>R10-R11</f>
        <v>12</v>
      </c>
    </row>
    <row r="13" spans="2:18">
      <c r="B13" s="23" t="s">
        <v>7</v>
      </c>
      <c r="C13" s="11" t="s">
        <v>149</v>
      </c>
      <c r="D13" s="5">
        <v>1</v>
      </c>
      <c r="E13" s="5">
        <v>1</v>
      </c>
      <c r="F13" s="5">
        <v>0</v>
      </c>
      <c r="G13" s="4">
        <v>1</v>
      </c>
      <c r="H13" s="5">
        <v>0</v>
      </c>
      <c r="I13" s="1">
        <f t="shared" si="0"/>
        <v>1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55</v>
      </c>
      <c r="P13" s="49" t="s">
        <v>591</v>
      </c>
      <c r="Q13" s="48"/>
      <c r="R13" s="39">
        <f>R10+R11</f>
        <v>178</v>
      </c>
    </row>
    <row r="14" spans="2:18">
      <c r="B14" s="23" t="s">
        <v>8</v>
      </c>
      <c r="C14" s="11" t="s">
        <v>165</v>
      </c>
      <c r="D14" s="5">
        <v>1</v>
      </c>
      <c r="E14" s="5">
        <v>0</v>
      </c>
      <c r="F14" s="5">
        <v>1</v>
      </c>
      <c r="G14" s="4">
        <v>4</v>
      </c>
      <c r="H14" s="5">
        <v>2</v>
      </c>
      <c r="I14" s="1">
        <f t="shared" si="0"/>
        <v>2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156</v>
      </c>
      <c r="D15" s="5">
        <v>1</v>
      </c>
      <c r="E15" s="5">
        <v>0</v>
      </c>
      <c r="F15" s="5">
        <v>1</v>
      </c>
      <c r="G15" s="4">
        <v>3</v>
      </c>
      <c r="H15" s="5">
        <v>2</v>
      </c>
      <c r="I15" s="1">
        <f t="shared" si="0"/>
        <v>1</v>
      </c>
      <c r="J15" s="5">
        <f t="shared" si="1"/>
        <v>2</v>
      </c>
      <c r="K15" s="7">
        <f t="shared" si="2"/>
        <v>0.5</v>
      </c>
      <c r="M15" s="51"/>
    </row>
    <row r="16" spans="2:18">
      <c r="B16" s="23" t="s">
        <v>10</v>
      </c>
      <c r="C16" s="11" t="s">
        <v>139</v>
      </c>
      <c r="D16" s="5">
        <v>1</v>
      </c>
      <c r="E16" s="5">
        <v>0</v>
      </c>
      <c r="F16" s="5">
        <v>1</v>
      </c>
      <c r="G16" s="4">
        <v>3</v>
      </c>
      <c r="H16" s="5">
        <v>3</v>
      </c>
      <c r="I16" s="1">
        <f t="shared" si="0"/>
        <v>0</v>
      </c>
      <c r="J16" s="5">
        <f t="shared" si="1"/>
        <v>2</v>
      </c>
      <c r="K16" s="7">
        <f t="shared" si="2"/>
        <v>0.5</v>
      </c>
    </row>
    <row r="17" spans="2:11">
      <c r="B17" s="23" t="s">
        <v>11</v>
      </c>
      <c r="C17" s="11" t="s">
        <v>148</v>
      </c>
      <c r="D17" s="5">
        <v>1</v>
      </c>
      <c r="E17" s="5">
        <v>0</v>
      </c>
      <c r="F17" s="5">
        <v>2</v>
      </c>
      <c r="G17" s="4">
        <v>5</v>
      </c>
      <c r="H17" s="5">
        <v>5</v>
      </c>
      <c r="I17" s="1">
        <f t="shared" si="0"/>
        <v>0</v>
      </c>
      <c r="J17" s="5">
        <f t="shared" si="1"/>
        <v>3</v>
      </c>
      <c r="K17" s="7">
        <f t="shared" si="2"/>
        <v>0.33333333333333331</v>
      </c>
    </row>
    <row r="18" spans="2:11">
      <c r="B18" s="23" t="s">
        <v>12</v>
      </c>
      <c r="C18" s="11" t="s">
        <v>143</v>
      </c>
      <c r="D18" s="5">
        <v>1</v>
      </c>
      <c r="E18" s="5">
        <v>0</v>
      </c>
      <c r="F18" s="5">
        <v>2</v>
      </c>
      <c r="G18" s="4">
        <v>5</v>
      </c>
      <c r="H18" s="5">
        <v>12</v>
      </c>
      <c r="I18" s="1">
        <f t="shared" si="0"/>
        <v>-7</v>
      </c>
      <c r="J18" s="5">
        <f t="shared" si="1"/>
        <v>3</v>
      </c>
      <c r="K18" s="7">
        <f t="shared" si="2"/>
        <v>0.33333333333333331</v>
      </c>
    </row>
    <row r="19" spans="2:11">
      <c r="B19" s="23" t="s">
        <v>13</v>
      </c>
      <c r="C19" s="11" t="s">
        <v>155</v>
      </c>
      <c r="D19" s="5">
        <v>1</v>
      </c>
      <c r="E19" s="5">
        <v>0</v>
      </c>
      <c r="F19" s="5">
        <v>3</v>
      </c>
      <c r="G19" s="4">
        <v>5</v>
      </c>
      <c r="H19" s="5">
        <v>5</v>
      </c>
      <c r="I19" s="1">
        <f t="shared" si="0"/>
        <v>0</v>
      </c>
      <c r="J19" s="5">
        <f t="shared" si="1"/>
        <v>4</v>
      </c>
      <c r="K19" s="7">
        <f t="shared" si="2"/>
        <v>0.25</v>
      </c>
    </row>
    <row r="20" spans="2:11">
      <c r="B20" s="23" t="s">
        <v>14</v>
      </c>
      <c r="C20" s="11" t="s">
        <v>140</v>
      </c>
      <c r="D20" s="5">
        <v>0</v>
      </c>
      <c r="E20" s="5">
        <v>1</v>
      </c>
      <c r="F20" s="5">
        <v>1</v>
      </c>
      <c r="G20" s="4">
        <v>4</v>
      </c>
      <c r="H20" s="5">
        <v>5</v>
      </c>
      <c r="I20" s="1">
        <f t="shared" si="0"/>
        <v>-1</v>
      </c>
      <c r="J20" s="5">
        <f t="shared" si="1"/>
        <v>2</v>
      </c>
      <c r="K20" s="7">
        <f t="shared" si="2"/>
        <v>0</v>
      </c>
    </row>
    <row r="21" spans="2:11">
      <c r="B21" s="23" t="s">
        <v>15</v>
      </c>
      <c r="C21" s="11" t="s">
        <v>142</v>
      </c>
      <c r="D21" s="5">
        <v>0</v>
      </c>
      <c r="E21" s="5">
        <v>1</v>
      </c>
      <c r="F21" s="5">
        <v>1</v>
      </c>
      <c r="G21" s="4">
        <v>2</v>
      </c>
      <c r="H21" s="5">
        <v>3</v>
      </c>
      <c r="I21" s="1">
        <f t="shared" si="0"/>
        <v>-1</v>
      </c>
      <c r="J21" s="5">
        <f t="shared" si="1"/>
        <v>2</v>
      </c>
      <c r="K21" s="7">
        <f t="shared" si="2"/>
        <v>0</v>
      </c>
    </row>
    <row r="22" spans="2:11">
      <c r="B22" s="23" t="s">
        <v>16</v>
      </c>
      <c r="C22" s="11" t="s">
        <v>147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159</v>
      </c>
      <c r="D23" s="5">
        <v>0</v>
      </c>
      <c r="E23" s="5">
        <v>0</v>
      </c>
      <c r="F23" s="5">
        <v>1</v>
      </c>
      <c r="G23" s="4">
        <v>0</v>
      </c>
      <c r="H23" s="5">
        <v>1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162</v>
      </c>
      <c r="D24" s="5">
        <v>0</v>
      </c>
      <c r="E24" s="5">
        <v>0</v>
      </c>
      <c r="F24" s="5">
        <v>1</v>
      </c>
      <c r="G24" s="4">
        <v>0</v>
      </c>
      <c r="H24" s="5">
        <v>1</v>
      </c>
      <c r="I24" s="1">
        <f t="shared" si="0"/>
        <v>-1</v>
      </c>
      <c r="J24" s="5">
        <f t="shared" si="1"/>
        <v>1</v>
      </c>
      <c r="K24" s="6">
        <f t="shared" si="2"/>
        <v>0</v>
      </c>
    </row>
    <row r="25" spans="2:11">
      <c r="B25" s="23" t="s">
        <v>19</v>
      </c>
      <c r="C25" s="11" t="s">
        <v>163</v>
      </c>
      <c r="D25" s="5">
        <v>0</v>
      </c>
      <c r="E25" s="5">
        <v>0</v>
      </c>
      <c r="F25" s="5">
        <v>1</v>
      </c>
      <c r="G25" s="4">
        <v>1</v>
      </c>
      <c r="H25" s="5">
        <v>4</v>
      </c>
      <c r="I25" s="1">
        <f t="shared" si="0"/>
        <v>-3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161</v>
      </c>
      <c r="D26" s="5">
        <v>0</v>
      </c>
      <c r="E26" s="5">
        <v>0</v>
      </c>
      <c r="F26" s="5">
        <v>2</v>
      </c>
      <c r="G26" s="4">
        <v>3</v>
      </c>
      <c r="H26" s="5">
        <v>6</v>
      </c>
      <c r="I26" s="1">
        <f t="shared" si="0"/>
        <v>-3</v>
      </c>
      <c r="J26" s="5">
        <f t="shared" si="1"/>
        <v>2</v>
      </c>
      <c r="K26" s="7">
        <f t="shared" si="2"/>
        <v>0</v>
      </c>
    </row>
    <row r="27" spans="2:11">
      <c r="B27" s="23" t="s">
        <v>21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25" t="s">
        <v>5</v>
      </c>
      <c r="C2" s="26" t="s">
        <v>0</v>
      </c>
      <c r="D2" s="26" t="s">
        <v>48</v>
      </c>
      <c r="E2" s="26" t="s">
        <v>2</v>
      </c>
      <c r="F2" s="26" t="s">
        <v>1</v>
      </c>
      <c r="G2" s="26" t="s">
        <v>3</v>
      </c>
      <c r="H2" s="26" t="s">
        <v>4</v>
      </c>
      <c r="I2" s="26" t="s">
        <v>96</v>
      </c>
      <c r="J2" s="26" t="s">
        <v>47</v>
      </c>
      <c r="K2" s="27" t="s">
        <v>97</v>
      </c>
      <c r="M2" s="54" t="s">
        <v>603</v>
      </c>
      <c r="N2" s="55"/>
      <c r="O2" s="55"/>
      <c r="P2" s="55"/>
      <c r="Q2" s="55"/>
      <c r="R2" s="56"/>
    </row>
    <row r="3" spans="2:18">
      <c r="B3" s="22" t="s">
        <v>109</v>
      </c>
      <c r="C3" s="11" t="s">
        <v>177</v>
      </c>
      <c r="D3" s="5">
        <v>2</v>
      </c>
      <c r="E3" s="5">
        <v>0</v>
      </c>
      <c r="F3" s="5">
        <v>0</v>
      </c>
      <c r="G3" s="4">
        <v>6</v>
      </c>
      <c r="H3" s="5">
        <v>4</v>
      </c>
      <c r="I3" s="1">
        <f t="shared" ref="I3:I34" si="0">G3-H3</f>
        <v>2</v>
      </c>
      <c r="J3" s="5">
        <f t="shared" ref="J3:J34" si="1">D3+E3+F3</f>
        <v>2</v>
      </c>
      <c r="K3" s="7">
        <f t="shared" ref="K3:K34" si="2">D3/J3</f>
        <v>1</v>
      </c>
      <c r="M3" s="57" t="s">
        <v>593</v>
      </c>
      <c r="N3" s="58"/>
      <c r="O3" s="59"/>
      <c r="P3" s="63" t="s">
        <v>604</v>
      </c>
      <c r="Q3" s="64"/>
      <c r="R3" s="65"/>
    </row>
    <row r="4" spans="2:18">
      <c r="B4" s="23" t="s">
        <v>108</v>
      </c>
      <c r="C4" s="11" t="s">
        <v>181</v>
      </c>
      <c r="D4" s="5">
        <v>2</v>
      </c>
      <c r="E4" s="5">
        <v>0</v>
      </c>
      <c r="F4" s="5">
        <v>1</v>
      </c>
      <c r="G4" s="4">
        <v>7</v>
      </c>
      <c r="H4" s="5">
        <v>4</v>
      </c>
      <c r="I4" s="1">
        <f t="shared" si="0"/>
        <v>3</v>
      </c>
      <c r="J4" s="5">
        <f t="shared" si="1"/>
        <v>3</v>
      </c>
      <c r="K4" s="7">
        <f t="shared" si="2"/>
        <v>0.66666666666666663</v>
      </c>
      <c r="M4" s="60"/>
      <c r="N4" s="61"/>
      <c r="O4" s="62"/>
      <c r="P4" s="28" t="s">
        <v>595</v>
      </c>
      <c r="Q4" s="28" t="s">
        <v>2</v>
      </c>
      <c r="R4" s="28" t="s">
        <v>597</v>
      </c>
    </row>
    <row r="5" spans="2:18">
      <c r="B5" s="23" t="s">
        <v>107</v>
      </c>
      <c r="C5" s="11" t="s">
        <v>167</v>
      </c>
      <c r="D5" s="5">
        <v>2</v>
      </c>
      <c r="E5" s="5">
        <v>0</v>
      </c>
      <c r="F5" s="5">
        <v>1</v>
      </c>
      <c r="G5" s="4">
        <v>6</v>
      </c>
      <c r="H5" s="5">
        <v>4</v>
      </c>
      <c r="I5" s="1">
        <f t="shared" si="0"/>
        <v>2</v>
      </c>
      <c r="J5" s="5">
        <f t="shared" si="1"/>
        <v>3</v>
      </c>
      <c r="K5" s="6">
        <f t="shared" si="2"/>
        <v>0.66666666666666663</v>
      </c>
      <c r="M5" s="29" t="s">
        <v>588</v>
      </c>
      <c r="N5" s="30"/>
      <c r="O5" s="31">
        <v>3</v>
      </c>
      <c r="P5" s="31">
        <v>1</v>
      </c>
      <c r="Q5" s="32">
        <v>1</v>
      </c>
      <c r="R5" s="32">
        <v>1</v>
      </c>
    </row>
    <row r="6" spans="2:18">
      <c r="B6" s="23" t="s">
        <v>106</v>
      </c>
      <c r="C6" s="11" t="s">
        <v>172</v>
      </c>
      <c r="D6" s="5">
        <v>2</v>
      </c>
      <c r="E6" s="5">
        <v>1</v>
      </c>
      <c r="F6" s="5">
        <v>1</v>
      </c>
      <c r="G6" s="4">
        <v>7</v>
      </c>
      <c r="H6" s="5">
        <v>7</v>
      </c>
      <c r="I6" s="1">
        <f t="shared" si="0"/>
        <v>0</v>
      </c>
      <c r="J6" s="5">
        <f t="shared" si="1"/>
        <v>4</v>
      </c>
      <c r="K6" s="7">
        <f t="shared" si="2"/>
        <v>0.5</v>
      </c>
      <c r="M6" s="29" t="s">
        <v>598</v>
      </c>
      <c r="N6" s="30"/>
      <c r="O6" s="33">
        <v>4</v>
      </c>
      <c r="P6" s="33">
        <v>1</v>
      </c>
      <c r="Q6" s="34">
        <v>0</v>
      </c>
      <c r="R6" s="34">
        <v>3</v>
      </c>
    </row>
    <row r="7" spans="2:18">
      <c r="B7" s="23" t="s">
        <v>105</v>
      </c>
      <c r="C7" s="11" t="s">
        <v>170</v>
      </c>
      <c r="D7" s="5">
        <v>2</v>
      </c>
      <c r="E7" s="5">
        <v>0</v>
      </c>
      <c r="F7" s="5">
        <v>2</v>
      </c>
      <c r="G7" s="4">
        <v>4</v>
      </c>
      <c r="H7" s="5">
        <v>5</v>
      </c>
      <c r="I7" s="1">
        <f t="shared" si="0"/>
        <v>-1</v>
      </c>
      <c r="J7" s="5">
        <f t="shared" si="1"/>
        <v>4</v>
      </c>
      <c r="K7" s="7">
        <f t="shared" si="2"/>
        <v>0.5</v>
      </c>
      <c r="M7" s="46" t="s">
        <v>599</v>
      </c>
      <c r="N7" s="30"/>
      <c r="O7" s="31"/>
      <c r="P7" s="31"/>
      <c r="Q7" s="35"/>
      <c r="R7" s="35"/>
    </row>
    <row r="8" spans="2:18">
      <c r="B8" s="23" t="s">
        <v>104</v>
      </c>
      <c r="C8" s="11" t="s">
        <v>175</v>
      </c>
      <c r="D8" s="5">
        <v>2</v>
      </c>
      <c r="E8" s="5">
        <v>1</v>
      </c>
      <c r="F8" s="5">
        <v>2</v>
      </c>
      <c r="G8" s="4">
        <v>6</v>
      </c>
      <c r="H8" s="5">
        <v>9</v>
      </c>
      <c r="I8" s="1">
        <f t="shared" si="0"/>
        <v>-3</v>
      </c>
      <c r="J8" s="5">
        <f t="shared" si="1"/>
        <v>5</v>
      </c>
      <c r="K8" s="7">
        <f t="shared" si="2"/>
        <v>0.4</v>
      </c>
      <c r="M8" s="36" t="s">
        <v>591</v>
      </c>
      <c r="N8" s="37"/>
      <c r="O8" s="38">
        <f>O5+O6</f>
        <v>7</v>
      </c>
      <c r="P8" s="38">
        <f>P5+P6</f>
        <v>2</v>
      </c>
      <c r="Q8" s="39">
        <f>Q5+Q6</f>
        <v>1</v>
      </c>
      <c r="R8" s="39">
        <f>R5+R6</f>
        <v>4</v>
      </c>
    </row>
    <row r="9" spans="2:18">
      <c r="B9" s="23" t="s">
        <v>103</v>
      </c>
      <c r="C9" s="11" t="s">
        <v>188</v>
      </c>
      <c r="D9" s="5">
        <v>1</v>
      </c>
      <c r="E9" s="5">
        <v>0</v>
      </c>
      <c r="F9" s="5">
        <v>0</v>
      </c>
      <c r="G9" s="4">
        <v>3</v>
      </c>
      <c r="H9" s="5">
        <v>2</v>
      </c>
      <c r="I9" s="1">
        <f t="shared" si="0"/>
        <v>1</v>
      </c>
      <c r="J9" s="5">
        <f t="shared" si="1"/>
        <v>1</v>
      </c>
      <c r="K9" s="7">
        <f t="shared" si="2"/>
        <v>1</v>
      </c>
      <c r="M9" s="63" t="s">
        <v>592</v>
      </c>
      <c r="N9" s="64"/>
      <c r="O9" s="64"/>
      <c r="P9" s="64"/>
      <c r="Q9" s="64"/>
      <c r="R9" s="65"/>
    </row>
    <row r="10" spans="2:18">
      <c r="B10" s="23" t="s">
        <v>102</v>
      </c>
      <c r="C10" s="11" t="s">
        <v>631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40" t="s">
        <v>590</v>
      </c>
      <c r="N10" s="30"/>
      <c r="O10" s="31">
        <f>SUM(D3:D102)</f>
        <v>21</v>
      </c>
      <c r="P10" s="40" t="s">
        <v>3</v>
      </c>
      <c r="Q10" s="41"/>
      <c r="R10" s="35">
        <f>SUM(G3:G102)</f>
        <v>91</v>
      </c>
    </row>
    <row r="11" spans="2:18">
      <c r="B11" s="23" t="s">
        <v>101</v>
      </c>
      <c r="C11" s="11" t="s">
        <v>630</v>
      </c>
      <c r="D11" s="5">
        <v>1</v>
      </c>
      <c r="E11" s="5">
        <v>0</v>
      </c>
      <c r="F11" s="5">
        <v>0</v>
      </c>
      <c r="G11" s="4">
        <v>2</v>
      </c>
      <c r="H11" s="5">
        <v>1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40" t="s">
        <v>594</v>
      </c>
      <c r="N11" s="30"/>
      <c r="O11" s="33">
        <f>SUM(E3:E102)</f>
        <v>7</v>
      </c>
      <c r="P11" s="40" t="s">
        <v>4</v>
      </c>
      <c r="Q11" s="41"/>
      <c r="R11" s="34">
        <f>SUM(H3:H102)</f>
        <v>109</v>
      </c>
    </row>
    <row r="12" spans="2:18">
      <c r="B12" s="23" t="s">
        <v>6</v>
      </c>
      <c r="C12" s="11" t="s">
        <v>166</v>
      </c>
      <c r="D12" s="5">
        <v>1</v>
      </c>
      <c r="E12" s="5">
        <v>0</v>
      </c>
      <c r="F12" s="5">
        <v>1</v>
      </c>
      <c r="G12" s="4">
        <v>3</v>
      </c>
      <c r="H12" s="5">
        <v>1</v>
      </c>
      <c r="I12" s="1">
        <f t="shared" si="0"/>
        <v>2</v>
      </c>
      <c r="J12" s="5">
        <f t="shared" si="1"/>
        <v>2</v>
      </c>
      <c r="K12" s="7">
        <f t="shared" si="2"/>
        <v>0.5</v>
      </c>
      <c r="M12" s="42" t="s">
        <v>589</v>
      </c>
      <c r="N12" s="43"/>
      <c r="O12" s="44">
        <f>SUM(F3:F102)</f>
        <v>26</v>
      </c>
      <c r="P12" s="42" t="s">
        <v>96</v>
      </c>
      <c r="Q12" s="45"/>
      <c r="R12" s="44">
        <f>R10-R11</f>
        <v>-18</v>
      </c>
    </row>
    <row r="13" spans="2:18">
      <c r="B13" s="23" t="s">
        <v>7</v>
      </c>
      <c r="C13" s="11" t="s">
        <v>179</v>
      </c>
      <c r="D13" s="5">
        <v>1</v>
      </c>
      <c r="E13" s="5">
        <v>0</v>
      </c>
      <c r="F13" s="5">
        <v>1</v>
      </c>
      <c r="G13" s="4">
        <v>7</v>
      </c>
      <c r="H13" s="5">
        <v>6</v>
      </c>
      <c r="I13" s="1">
        <f t="shared" si="0"/>
        <v>1</v>
      </c>
      <c r="J13" s="5">
        <f t="shared" si="1"/>
        <v>2</v>
      </c>
      <c r="K13" s="7">
        <f t="shared" si="2"/>
        <v>0.5</v>
      </c>
      <c r="M13" s="47" t="s">
        <v>591</v>
      </c>
      <c r="N13" s="48"/>
      <c r="O13" s="39">
        <f>O10+O11+O12</f>
        <v>54</v>
      </c>
      <c r="P13" s="49" t="s">
        <v>591</v>
      </c>
      <c r="Q13" s="48"/>
      <c r="R13" s="39">
        <f>R10+R11</f>
        <v>200</v>
      </c>
    </row>
    <row r="14" spans="2:18">
      <c r="B14" s="23" t="s">
        <v>8</v>
      </c>
      <c r="C14" s="11" t="s">
        <v>185</v>
      </c>
      <c r="D14" s="5">
        <v>1</v>
      </c>
      <c r="E14" s="5">
        <v>0</v>
      </c>
      <c r="F14" s="5">
        <v>1</v>
      </c>
      <c r="G14" s="4">
        <v>3</v>
      </c>
      <c r="H14" s="5">
        <v>5</v>
      </c>
      <c r="I14" s="1">
        <f t="shared" si="0"/>
        <v>-2</v>
      </c>
      <c r="J14" s="5">
        <f t="shared" si="1"/>
        <v>2</v>
      </c>
      <c r="K14" s="7">
        <f t="shared" si="2"/>
        <v>0.5</v>
      </c>
    </row>
    <row r="15" spans="2:18">
      <c r="B15" s="23" t="s">
        <v>9</v>
      </c>
      <c r="C15" s="11" t="s">
        <v>176</v>
      </c>
      <c r="D15" s="5">
        <v>1</v>
      </c>
      <c r="E15" s="5">
        <v>0</v>
      </c>
      <c r="F15" s="5">
        <v>2</v>
      </c>
      <c r="G15" s="4">
        <v>7</v>
      </c>
      <c r="H15" s="5">
        <v>9</v>
      </c>
      <c r="I15" s="1">
        <f t="shared" si="0"/>
        <v>-2</v>
      </c>
      <c r="J15" s="5">
        <f t="shared" si="1"/>
        <v>3</v>
      </c>
      <c r="K15" s="7">
        <f t="shared" si="2"/>
        <v>0.33333333333333331</v>
      </c>
      <c r="M15" s="51"/>
    </row>
    <row r="16" spans="2:18">
      <c r="B16" s="23" t="s">
        <v>10</v>
      </c>
      <c r="C16" s="11" t="s">
        <v>174</v>
      </c>
      <c r="D16" s="5">
        <v>1</v>
      </c>
      <c r="E16" s="5">
        <v>2</v>
      </c>
      <c r="F16" s="5">
        <v>1</v>
      </c>
      <c r="G16" s="4">
        <v>7</v>
      </c>
      <c r="H16" s="5">
        <v>9</v>
      </c>
      <c r="I16" s="1">
        <f t="shared" si="0"/>
        <v>-2</v>
      </c>
      <c r="J16" s="5">
        <f t="shared" si="1"/>
        <v>4</v>
      </c>
      <c r="K16" s="7">
        <f t="shared" si="2"/>
        <v>0.25</v>
      </c>
      <c r="M16" s="51"/>
    </row>
    <row r="17" spans="2:11">
      <c r="B17" s="23" t="s">
        <v>11</v>
      </c>
      <c r="C17" s="11" t="s">
        <v>173</v>
      </c>
      <c r="D17" s="5">
        <v>1</v>
      </c>
      <c r="E17" s="5">
        <v>1</v>
      </c>
      <c r="F17" s="5">
        <v>3</v>
      </c>
      <c r="G17" s="4">
        <v>7</v>
      </c>
      <c r="H17" s="5">
        <v>13</v>
      </c>
      <c r="I17" s="1">
        <f t="shared" si="0"/>
        <v>-6</v>
      </c>
      <c r="J17" s="5">
        <f t="shared" si="1"/>
        <v>5</v>
      </c>
      <c r="K17" s="7">
        <f t="shared" si="2"/>
        <v>0.2</v>
      </c>
    </row>
    <row r="18" spans="2:11">
      <c r="B18" s="23" t="s">
        <v>12</v>
      </c>
      <c r="C18" s="11" t="s">
        <v>168</v>
      </c>
      <c r="D18" s="5">
        <v>0</v>
      </c>
      <c r="E18" s="5">
        <v>1</v>
      </c>
      <c r="F18" s="5">
        <v>0</v>
      </c>
      <c r="G18" s="4">
        <v>2</v>
      </c>
      <c r="H18" s="5">
        <v>2</v>
      </c>
      <c r="I18" s="1">
        <f t="shared" si="0"/>
        <v>0</v>
      </c>
      <c r="J18" s="5">
        <f t="shared" si="1"/>
        <v>1</v>
      </c>
      <c r="K18" s="6">
        <f t="shared" si="2"/>
        <v>0</v>
      </c>
    </row>
    <row r="19" spans="2:11">
      <c r="B19" s="23" t="s">
        <v>13</v>
      </c>
      <c r="C19" s="11" t="s">
        <v>183</v>
      </c>
      <c r="D19" s="5">
        <v>0</v>
      </c>
      <c r="E19" s="5">
        <v>1</v>
      </c>
      <c r="F19" s="5">
        <v>0</v>
      </c>
      <c r="G19" s="4">
        <v>1</v>
      </c>
      <c r="H19" s="5">
        <v>1</v>
      </c>
      <c r="I19" s="1">
        <f t="shared" si="0"/>
        <v>0</v>
      </c>
      <c r="J19" s="5">
        <f t="shared" si="1"/>
        <v>1</v>
      </c>
      <c r="K19" s="7">
        <f t="shared" si="2"/>
        <v>0</v>
      </c>
    </row>
    <row r="20" spans="2:11">
      <c r="B20" s="23" t="s">
        <v>14</v>
      </c>
      <c r="C20" s="11" t="s">
        <v>187</v>
      </c>
      <c r="D20" s="5">
        <v>0</v>
      </c>
      <c r="E20" s="5">
        <v>0</v>
      </c>
      <c r="F20" s="5">
        <v>1</v>
      </c>
      <c r="G20" s="4">
        <v>2</v>
      </c>
      <c r="H20" s="5">
        <v>3</v>
      </c>
      <c r="I20" s="1">
        <f t="shared" si="0"/>
        <v>-1</v>
      </c>
      <c r="J20" s="5">
        <f t="shared" si="1"/>
        <v>1</v>
      </c>
      <c r="K20" s="7">
        <f t="shared" si="2"/>
        <v>0</v>
      </c>
    </row>
    <row r="21" spans="2:11">
      <c r="B21" s="23" t="s">
        <v>15</v>
      </c>
      <c r="C21" s="11" t="s">
        <v>178</v>
      </c>
      <c r="D21" s="5">
        <v>0</v>
      </c>
      <c r="E21" s="5">
        <v>0</v>
      </c>
      <c r="F21" s="5">
        <v>1</v>
      </c>
      <c r="G21" s="4">
        <v>1</v>
      </c>
      <c r="H21" s="5">
        <v>2</v>
      </c>
      <c r="I21" s="1">
        <f t="shared" si="0"/>
        <v>-1</v>
      </c>
      <c r="J21" s="5">
        <f t="shared" si="1"/>
        <v>1</v>
      </c>
      <c r="K21" s="7">
        <f t="shared" si="2"/>
        <v>0</v>
      </c>
    </row>
    <row r="22" spans="2:11">
      <c r="B22" s="23" t="s">
        <v>16</v>
      </c>
      <c r="C22" s="11" t="s">
        <v>182</v>
      </c>
      <c r="D22" s="5">
        <v>0</v>
      </c>
      <c r="E22" s="5">
        <v>0</v>
      </c>
      <c r="F22" s="5">
        <v>1</v>
      </c>
      <c r="G22" s="4">
        <v>1</v>
      </c>
      <c r="H22" s="5">
        <v>2</v>
      </c>
      <c r="I22" s="1">
        <f t="shared" si="0"/>
        <v>-1</v>
      </c>
      <c r="J22" s="5">
        <f t="shared" si="1"/>
        <v>1</v>
      </c>
      <c r="K22" s="7">
        <f t="shared" si="2"/>
        <v>0</v>
      </c>
    </row>
    <row r="23" spans="2:11">
      <c r="B23" s="23" t="s">
        <v>17</v>
      </c>
      <c r="C23" s="11" t="s">
        <v>186</v>
      </c>
      <c r="D23" s="5">
        <v>0</v>
      </c>
      <c r="E23" s="5">
        <v>0</v>
      </c>
      <c r="F23" s="5">
        <v>1</v>
      </c>
      <c r="G23" s="4">
        <v>0</v>
      </c>
      <c r="H23" s="5">
        <v>1</v>
      </c>
      <c r="I23" s="1">
        <f t="shared" si="0"/>
        <v>-1</v>
      </c>
      <c r="J23" s="5">
        <f t="shared" si="1"/>
        <v>1</v>
      </c>
      <c r="K23" s="7">
        <f t="shared" si="2"/>
        <v>0</v>
      </c>
    </row>
    <row r="24" spans="2:11">
      <c r="B24" s="23" t="s">
        <v>18</v>
      </c>
      <c r="C24" s="11" t="s">
        <v>184</v>
      </c>
      <c r="D24" s="5">
        <v>0</v>
      </c>
      <c r="E24" s="5">
        <v>0</v>
      </c>
      <c r="F24" s="5">
        <v>1</v>
      </c>
      <c r="G24" s="4">
        <v>0</v>
      </c>
      <c r="H24" s="5">
        <v>1</v>
      </c>
      <c r="I24" s="1">
        <f t="shared" si="0"/>
        <v>-1</v>
      </c>
      <c r="J24" s="5">
        <f t="shared" si="1"/>
        <v>1</v>
      </c>
      <c r="K24" s="7">
        <f t="shared" si="2"/>
        <v>0</v>
      </c>
    </row>
    <row r="25" spans="2:11">
      <c r="B25" s="23" t="s">
        <v>19</v>
      </c>
      <c r="C25" s="11" t="s">
        <v>169</v>
      </c>
      <c r="D25" s="5">
        <v>0</v>
      </c>
      <c r="E25" s="5">
        <v>0</v>
      </c>
      <c r="F25" s="5">
        <v>1</v>
      </c>
      <c r="G25" s="4">
        <v>0</v>
      </c>
      <c r="H25" s="5">
        <v>2</v>
      </c>
      <c r="I25" s="1">
        <f t="shared" si="0"/>
        <v>-2</v>
      </c>
      <c r="J25" s="5">
        <f t="shared" si="1"/>
        <v>1</v>
      </c>
      <c r="K25" s="7">
        <f t="shared" si="2"/>
        <v>0</v>
      </c>
    </row>
    <row r="26" spans="2:11">
      <c r="B26" s="23" t="s">
        <v>20</v>
      </c>
      <c r="C26" s="11" t="s">
        <v>180</v>
      </c>
      <c r="D26" s="5">
        <v>0</v>
      </c>
      <c r="E26" s="5">
        <v>0</v>
      </c>
      <c r="F26" s="5">
        <v>1</v>
      </c>
      <c r="G26" s="4">
        <v>0</v>
      </c>
      <c r="H26" s="5">
        <v>5</v>
      </c>
      <c r="I26" s="1">
        <f t="shared" si="0"/>
        <v>-5</v>
      </c>
      <c r="J26" s="5">
        <f t="shared" si="1"/>
        <v>1</v>
      </c>
      <c r="K26" s="7">
        <f t="shared" si="2"/>
        <v>0</v>
      </c>
    </row>
    <row r="27" spans="2:11">
      <c r="B27" s="23" t="s">
        <v>21</v>
      </c>
      <c r="C27" s="11" t="s">
        <v>171</v>
      </c>
      <c r="D27" s="5">
        <v>0</v>
      </c>
      <c r="E27" s="5">
        <v>0</v>
      </c>
      <c r="F27" s="5">
        <v>3</v>
      </c>
      <c r="G27" s="4">
        <v>7</v>
      </c>
      <c r="H27" s="5">
        <v>10</v>
      </c>
      <c r="I27" s="1">
        <f t="shared" si="0"/>
        <v>-3</v>
      </c>
      <c r="J27" s="5">
        <f t="shared" si="1"/>
        <v>3</v>
      </c>
      <c r="K27" s="7">
        <f t="shared" si="2"/>
        <v>0</v>
      </c>
    </row>
    <row r="28" spans="2:11">
      <c r="B28" s="23" t="s">
        <v>22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>
      <c r="B29" s="23" t="s">
        <v>23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>
      <c r="B30" s="23" t="s">
        <v>24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>
      <c r="B31" s="23" t="s">
        <v>25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>
      <c r="B32" s="23" t="s">
        <v>26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>
      <c r="B33" s="23" t="s">
        <v>27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>
      <c r="B34" s="23" t="s">
        <v>28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>
      <c r="B35" s="23" t="s">
        <v>29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>
      <c r="B36" s="23" t="s">
        <v>30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>
      <c r="B37" s="23" t="s">
        <v>31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>
      <c r="B38" s="23" t="s">
        <v>32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>
      <c r="B39" s="23" t="s">
        <v>33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>
      <c r="B40" s="23" t="s">
        <v>34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>
      <c r="B41" s="23" t="s">
        <v>35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>
      <c r="B42" s="23" t="s">
        <v>36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>
      <c r="B43" s="23" t="s">
        <v>37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>
      <c r="B44" s="23" t="s">
        <v>38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>
      <c r="B45" s="23" t="s">
        <v>39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>
      <c r="B46" s="23" t="s">
        <v>40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>
      <c r="B47" s="23" t="s">
        <v>41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>
      <c r="B48" s="23" t="s">
        <v>42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>
      <c r="B49" s="23" t="s">
        <v>43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>
      <c r="B50" s="23" t="s">
        <v>44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>
      <c r="B51" s="23" t="s">
        <v>45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>
      <c r="B52" s="23" t="s">
        <v>46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>
      <c r="B53" s="23" t="s">
        <v>49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>
      <c r="B54" s="23" t="s">
        <v>50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>
      <c r="B55" s="23" t="s">
        <v>51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>
      <c r="B56" s="23" t="s">
        <v>52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>
      <c r="B57" s="23" t="s">
        <v>53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>
      <c r="B58" s="23" t="s">
        <v>54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>
      <c r="B59" s="23" t="s">
        <v>55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>
      <c r="B60" s="23" t="s">
        <v>56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>
      <c r="B61" s="23" t="s">
        <v>57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>
      <c r="B62" s="23" t="s">
        <v>58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>
      <c r="B63" s="23" t="s">
        <v>59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>
      <c r="B64" s="23" t="s">
        <v>60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>
      <c r="B65" s="23" t="s">
        <v>61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>
      <c r="B66" s="23" t="s">
        <v>62</v>
      </c>
      <c r="C66" s="9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>
      <c r="B67" s="23" t="s">
        <v>63</v>
      </c>
      <c r="C67" s="9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>
      <c r="B68" s="23" t="s">
        <v>64</v>
      </c>
      <c r="C68" s="9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>
      <c r="B69" s="23" t="s">
        <v>65</v>
      </c>
      <c r="C69" s="9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>
      <c r="B70" s="23" t="s">
        <v>66</v>
      </c>
      <c r="C70" s="9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>
      <c r="B71" s="23" t="s">
        <v>67</v>
      </c>
      <c r="C71" s="9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>
      <c r="B72" s="23" t="s">
        <v>68</v>
      </c>
      <c r="C72" s="9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>
      <c r="B73" s="23" t="s">
        <v>69</v>
      </c>
      <c r="C73" s="9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>
      <c r="B74" s="23" t="s">
        <v>70</v>
      </c>
      <c r="C74" s="9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>
      <c r="B75" s="23" t="s">
        <v>71</v>
      </c>
      <c r="C75" s="9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>
      <c r="B76" s="23" t="s">
        <v>72</v>
      </c>
      <c r="C76" s="9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>
      <c r="B77" s="23" t="s">
        <v>73</v>
      </c>
      <c r="C77" s="9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>
      <c r="B78" s="23" t="s">
        <v>74</v>
      </c>
      <c r="C78" s="9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>
      <c r="B79" s="23" t="s">
        <v>75</v>
      </c>
      <c r="C79" s="9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>
      <c r="B80" s="23" t="s">
        <v>76</v>
      </c>
      <c r="C80" s="9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>
      <c r="B81" s="23" t="s">
        <v>77</v>
      </c>
      <c r="C81" s="9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>
      <c r="B82" s="23" t="s">
        <v>78</v>
      </c>
      <c r="C82" s="9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>
      <c r="B83" s="23" t="s">
        <v>79</v>
      </c>
      <c r="C83" s="9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>
      <c r="B84" s="23" t="s">
        <v>80</v>
      </c>
      <c r="C84" s="9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>
      <c r="B85" s="23" t="s">
        <v>81</v>
      </c>
      <c r="C85" s="9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>
      <c r="B86" s="23" t="s">
        <v>82</v>
      </c>
      <c r="C86" s="9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>
      <c r="B87" s="23" t="s">
        <v>83</v>
      </c>
      <c r="C87" s="9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>
      <c r="B88" s="23" t="s">
        <v>84</v>
      </c>
      <c r="C88" s="9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>
      <c r="B89" s="23" t="s">
        <v>85</v>
      </c>
      <c r="C89" s="9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>
      <c r="B90" s="23" t="s">
        <v>86</v>
      </c>
      <c r="C90" s="9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>
      <c r="B91" s="23" t="s">
        <v>87</v>
      </c>
      <c r="C91" s="9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>
      <c r="B92" s="23" t="s">
        <v>88</v>
      </c>
      <c r="C92" s="9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>
      <c r="B93" s="23" t="s">
        <v>89</v>
      </c>
      <c r="C93" s="9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>
      <c r="B94" s="23" t="s">
        <v>90</v>
      </c>
      <c r="C94" s="9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>
      <c r="B95" s="23" t="s">
        <v>91</v>
      </c>
      <c r="C95" s="9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>
      <c r="B96" s="23" t="s">
        <v>92</v>
      </c>
      <c r="C96" s="9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>
      <c r="B97" s="23" t="s">
        <v>93</v>
      </c>
      <c r="C97" s="9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>
      <c r="B98" s="23" t="s">
        <v>94</v>
      </c>
      <c r="C98" s="9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>
      <c r="B99" s="23" t="s">
        <v>95</v>
      </c>
      <c r="C99" s="9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>
      <c r="B100" s="23" t="s">
        <v>98</v>
      </c>
      <c r="C100" s="9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>
      <c r="B101" s="23" t="s">
        <v>99</v>
      </c>
      <c r="C101" s="9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>
      <c r="B102" s="23" t="s">
        <v>100</v>
      </c>
      <c r="C102" s="9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CB SAMMENLAGT Klubblag</vt:lpstr>
      <vt:lpstr>FE SAMMENLAGT Klubblag</vt:lpstr>
      <vt:lpstr>CB SAMMENLAGT Landslag</vt:lpstr>
      <vt:lpstr>FE SAMMENLAGT Landslag</vt:lpstr>
      <vt:lpstr>CB Premier League</vt:lpstr>
      <vt:lpstr>FE Premier League</vt:lpstr>
      <vt:lpstr>CB Ligue 1</vt:lpstr>
      <vt:lpstr>FE Ligue 1</vt:lpstr>
      <vt:lpstr>CB Serie A</vt:lpstr>
      <vt:lpstr>FE Serie A</vt:lpstr>
      <vt:lpstr>CB Eredivisie</vt:lpstr>
      <vt:lpstr>FE Eredivisie</vt:lpstr>
      <vt:lpstr>CB Primera Division</vt:lpstr>
      <vt:lpstr>FE Primera Division</vt:lpstr>
      <vt:lpstr>CB Liga Zon Sagres</vt:lpstr>
      <vt:lpstr>FE Liga Zon Sagres</vt:lpstr>
      <vt:lpstr>CB Serie A (Brazil)</vt:lpstr>
      <vt:lpstr>FE Serie A (Brazil)</vt:lpstr>
      <vt:lpstr>CB Klubblag</vt:lpstr>
      <vt:lpstr>FE Klubblag</vt:lpstr>
      <vt:lpstr>CB Landslag</vt:lpstr>
      <vt:lpstr>FE Landslag</vt:lpstr>
      <vt:lpstr>CB Landslag Europa</vt:lpstr>
      <vt:lpstr>FE Landslag Europa</vt:lpstr>
      <vt:lpstr>CB Other European Teams</vt:lpstr>
      <vt:lpstr>FE Other European Teams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2015-03-02T14:25:03Z</dcterms:modified>
</cp:coreProperties>
</file>